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3"/>
  </bookViews>
  <sheets>
    <sheet name="封面" sheetId="1" r:id="rId1"/>
    <sheet name="目录" sheetId="2" r:id="rId2"/>
    <sheet name="1部门收支总表" sheetId="3" r:id="rId3"/>
    <sheet name="2部门收入总表" sheetId="4" r:id="rId4"/>
    <sheet name="3部门支出总表" sheetId="5" r:id="rId5"/>
    <sheet name="4部门支出预算分类汇总表（按政府预算经济分类）)" sheetId="6" r:id="rId6"/>
    <sheet name="5部门支出预算分类汇总表（按部门预算经济分类）" sheetId="7" r:id="rId7"/>
    <sheet name="6部门财政拨款收支总表" sheetId="8" r:id="rId8"/>
    <sheet name="7部门一般公共预算支出表" sheetId="9" r:id="rId9"/>
    <sheet name="8部门一般公共预算基本支出表--人员经费(工资福利支出)(按政" sheetId="10" r:id="rId10"/>
    <sheet name="9部门一般公共预算基本支出表--人员经费(工资福利支出)(按部" sheetId="11" r:id="rId11"/>
    <sheet name="10部门一般公共预算基本支出表--人员经费(对个人和家庭的补助" sheetId="12" r:id="rId12"/>
    <sheet name="11部门一般公共预算基本支出表--人员经费(对个人和家庭的补助" sheetId="13" r:id="rId13"/>
    <sheet name="12部门一般公共预算基本支出表--公用经费(商品和服务支出)" sheetId="14" r:id="rId14"/>
    <sheet name="13部门一般公共预算基本支出表--公用经费(商品和服务支出)(" sheetId="15" r:id="rId15"/>
    <sheet name="14部门一般公共预算“三公”经费支出表" sheetId="16" r:id="rId16"/>
    <sheet name="15部门政府性基金预算支出表" sheetId="17" r:id="rId17"/>
    <sheet name="16部门政府性基金预算支出分类汇总表（按政府预算经济分类）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交通补助</t>
        </r>
      </text>
    </comment>
  </commentList>
</comments>
</file>

<file path=xl/sharedStrings.xml><?xml version="1.0" encoding="utf-8"?>
<sst xmlns="http://schemas.openxmlformats.org/spreadsheetml/2006/main" count="1428" uniqueCount="476">
  <si>
    <t>2023年部门预算公开表</t>
  </si>
  <si>
    <t>单位编码：</t>
  </si>
  <si>
    <t>504001</t>
  </si>
  <si>
    <t>单位名称：</t>
  </si>
  <si>
    <t>邵阳市医疗保障局</t>
  </si>
  <si>
    <t>部门预算公开表</t>
  </si>
  <si>
    <t>一、部门预算报表</t>
  </si>
  <si>
    <t>部门收支总表</t>
  </si>
  <si>
    <t>部门收入总表</t>
  </si>
  <si>
    <t>部门支出总表</t>
  </si>
  <si>
    <t>部门支出预算分类汇总表（按政府预算经济分类）</t>
  </si>
  <si>
    <t>部门支出预算分类汇总表（按部门预算经济分类）</t>
  </si>
  <si>
    <t>部门财政拨款收支总表</t>
  </si>
  <si>
    <t>部门一般公共预算支出表</t>
  </si>
  <si>
    <t>部门一般公共预算基本支出表--人员经费(工资福利支出)(按政府预算经济分类)</t>
  </si>
  <si>
    <t>部门一般公共预算基本支出表--人员经费(工资福利支出)(按部门预算经济分类)</t>
  </si>
  <si>
    <t>部门一般公共预算基本支出表--人员经费(对个人和家庭的补助)(按政府预算经济分类)</t>
  </si>
  <si>
    <t>部门一般公共预算基本支出表--人员经费(对个人和家庭的补助)（按部门预算经济分类）</t>
  </si>
  <si>
    <t>部门一般公共预算基本支出表--公用经费(商品和服务支出)（按政府预算经济分类）</t>
  </si>
  <si>
    <t>部门一般公共预算基本支出表--公用经费(商品和服务支出)(按部门预算经济分类)</t>
  </si>
  <si>
    <t>部门一般公共预算“三公”经费支出表</t>
  </si>
  <si>
    <t>部门政府性基金预算支出表</t>
  </si>
  <si>
    <t>部门政府性基金预算支出分类汇总表（按政府预算经济分类）</t>
  </si>
  <si>
    <t>部门政府性基金预算支出分类汇总表（按部门预算经济分类）</t>
  </si>
  <si>
    <t>部门国有资本经营预算支出表</t>
  </si>
  <si>
    <t>部门财政专户管理资金预算支出表</t>
  </si>
  <si>
    <t>部门专项资金预算汇总表</t>
  </si>
  <si>
    <t>部门项目支出绩效目标表</t>
  </si>
  <si>
    <t>部门整体支出绩效目标表</t>
  </si>
  <si>
    <t>部门公开表01</t>
  </si>
  <si>
    <t>部门：504_邵阳市医疗保障局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</si>
  <si>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</si>
  <si>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</si>
  <si>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</si>
  <si>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</si>
  <si>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</si>
  <si>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</si>
  <si>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</si>
  <si>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</si>
  <si>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</si>
  <si>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</si>
  <si>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</si>
  <si>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</si>
  <si>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</si>
  <si>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</si>
  <si>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</si>
  <si>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</si>
  <si>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</si>
  <si>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</si>
  <si>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</si>
  <si>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</si>
  <si>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</si>
  <si>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</si>
  <si>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</si>
  <si>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</si>
  <si>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</si>
  <si>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</si>
  <si>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</si>
  <si>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</si>
  <si>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</si>
  <si>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</si>
  <si>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</si>
  <si>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</si>
  <si>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</si>
  <si>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</si>
  <si>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</si>
  <si>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</si>
  <si>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</si>
  <si>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</si>
  <si>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</si>
  <si>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</si>
  <si>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</si>
  <si>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</si>
  <si>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</si>
  <si>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</si>
  <si>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</si>
  <si>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</si>
  <si>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</si>
  <si>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</si>
  <si>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</si>
  <si>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</si>
  <si>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</si>
  <si>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</si>
  <si>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</si>
  <si>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</si>
  <si>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</si>
  <si>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</si>
  <si>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</si>
  <si>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</si>
  <si>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</si>
  <si>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</si>
  <si>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</si>
  <si>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</si>
  <si>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</si>
  <si>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</si>
  <si>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</si>
  <si>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</si>
  <si>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</si>
  <si>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</si>
  <si>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</si>
  <si>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</si>
  <si>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</si>
  <si>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</si>
  <si>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</si>
  <si>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</si>
  <si>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</si>
  <si>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</si>
  <si>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</si>
  <si>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</si>
  <si>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</si>
  <si>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</si>
  <si>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</si>
  <si>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</si>
  <si>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</si>
  <si>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</si>
  <si>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</si>
  <si>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</si>
  <si>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</si>
  <si>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</si>
  <si>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</si>
  <si>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</si>
  <si>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</si>
  <si>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</si>
  <si>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</si>
  <si>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</si>
  <si>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</si>
  <si>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</si>
  <si>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</si>
  <si>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</si>
  <si>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</si>
  <si>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</si>
  <si>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</si>
  <si>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</si>
  <si>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</si>
  <si>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</si>
  <si>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</si>
  <si>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</si>
  <si>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</si>
  <si>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</si>
  <si>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</si>
  <si>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</si>
  <si>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</si>
  <si>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</si>
  <si>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</si>
  <si>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</si>
  <si>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</si>
  <si>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</si>
  <si>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</si>
  <si>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</si>
  <si>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</si>
  <si>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</si>
  <si>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</si>
  <si>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</si>
  <si>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</si>
  <si>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 xml:space="preserve">  504001</t>
  </si>
  <si>
    <t xml:space="preserve">  邵阳市医疗保障局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</si>
  <si>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</si>
  <si>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</si>
  <si>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</si>
  <si>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</si>
  <si>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</si>
  <si>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</si>
  <si>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</si>
  <si>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</si>
  <si>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</si>
  <si>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</si>
  <si>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</si>
  <si>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</si>
  <si>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</si>
  <si>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</si>
  <si>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  一般公共服务支出</t>
  </si>
  <si>
    <t>03</t>
  </si>
  <si>
    <t xml:space="preserve">    20103</t>
  </si>
  <si>
    <t xml:space="preserve">    政府办公厅（室）及相关机构事务</t>
  </si>
  <si>
    <t>99</t>
  </si>
  <si>
    <t xml:space="preserve">    2010399</t>
  </si>
  <si>
    <t xml:space="preserve">    其他政府办公厅（室）及相关机构事务支出</t>
  </si>
  <si>
    <t>208</t>
  </si>
  <si>
    <t xml:space="preserve">    208</t>
  </si>
  <si>
    <t xml:space="preserve">    社会保障和就业支出</t>
  </si>
  <si>
    <t>05</t>
  </si>
  <si>
    <t xml:space="preserve">    20805</t>
  </si>
  <si>
    <t xml:space="preserve">    行政事业单位养老支出</t>
  </si>
  <si>
    <t xml:space="preserve">    2080505</t>
  </si>
  <si>
    <t xml:space="preserve">    机关事业单位基本养老保险缴费支出</t>
  </si>
  <si>
    <t>27</t>
  </si>
  <si>
    <t xml:space="preserve">    20827</t>
  </si>
  <si>
    <t xml:space="preserve">    财政对其他社会保险基金的补助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</si>
  <si>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</si>
  <si>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</si>
  <si>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</si>
  <si>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</si>
  <si>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</si>
  <si>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</si>
  <si>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</si>
  <si>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 xml:space="preserve">    210</t>
  </si>
  <si>
    <t xml:space="preserve">    卫生健康支出</t>
  </si>
  <si>
    <t>11</t>
  </si>
  <si>
    <t xml:space="preserve">    21011</t>
  </si>
  <si>
    <t xml:space="preserve">    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</si>
  <si>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</si>
  <si>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</si>
  <si>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</si>
  <si>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</si>
  <si>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15</t>
  </si>
  <si>
    <t xml:space="preserve">    21015</t>
  </si>
  <si>
    <t xml:space="preserve">    医疗保障管理事务</t>
  </si>
  <si>
    <t xml:space="preserve">    2101502</t>
  </si>
  <si>
    <t xml:space="preserve">    一般行政管理事务</t>
  </si>
  <si>
    <t xml:space="preserve">    2101505</t>
  </si>
  <si>
    <t xml:space="preserve">    医疗保障政策管理</t>
  </si>
  <si>
    <t xml:space="preserve">    2101599</t>
  </si>
  <si>
    <t xml:space="preserve">    其他医疗保障管理事务支出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</si>
  <si>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</si>
  <si>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</si>
  <si>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</si>
  <si>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</si>
  <si>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</si>
  <si>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</si>
  <si>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</si>
  <si>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</si>
  <si>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</si>
  <si>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</si>
  <si>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</si>
  <si>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</si>
  <si>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</si>
  <si>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</si>
  <si>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</si>
  <si>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</si>
  <si>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</si>
  <si>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</si>
  <si>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</si>
  <si>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</si>
  <si>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</si>
  <si>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</si>
  <si>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</si>
  <si>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</si>
  <si>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</si>
  <si>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</si>
  <si>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</si>
  <si>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</si>
  <si>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</si>
  <si>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</si>
  <si>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</si>
  <si>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</si>
  <si>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</si>
  <si>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</si>
  <si>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</si>
  <si>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</si>
  <si>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</si>
  <si>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</si>
  <si>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</si>
  <si>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</si>
  <si>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</si>
  <si>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</si>
  <si>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</si>
  <si>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</si>
  <si>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</si>
  <si>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</si>
  <si>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</si>
  <si>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</si>
  <si>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</si>
  <si>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</si>
  <si>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</si>
  <si>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</si>
  <si>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</si>
  <si>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 2010399</t>
  </si>
  <si>
    <t xml:space="preserve">   208</t>
  </si>
  <si>
    <t xml:space="preserve">   社会保障和就业支出</t>
  </si>
  <si>
    <t xml:space="preserve">     2080505</t>
  </si>
  <si>
    <t xml:space="preserve">     2082701</t>
  </si>
  <si>
    <t xml:space="preserve">     2082702</t>
  </si>
  <si>
    <t xml:space="preserve">   210</t>
  </si>
  <si>
    <t xml:space="preserve">   卫生健康支出</t>
  </si>
  <si>
    <t xml:space="preserve">     2101101</t>
  </si>
  <si>
    <t xml:space="preserve">     2101103</t>
  </si>
  <si>
    <t xml:space="preserve">     2101502</t>
  </si>
  <si>
    <t xml:space="preserve">     2101505</t>
  </si>
  <si>
    <t xml:space="preserve">     2101599</t>
  </si>
  <si>
    <t xml:space="preserve">   221</t>
  </si>
  <si>
    <t xml:space="preserve">   住房保障支出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</si>
  <si>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</si>
  <si>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</si>
  <si>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</si>
  <si>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</si>
  <si>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</si>
  <si>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</si>
  <si>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</si>
  <si>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</si>
  <si>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</si>
  <si>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</si>
  <si>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</si>
  <si>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</si>
  <si>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</si>
  <si>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</si>
  <si>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</si>
  <si>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</si>
  <si>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</si>
  <si>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</si>
  <si>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</si>
  <si>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</si>
  <si>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</si>
  <si>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</si>
  <si>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</si>
  <si>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</si>
  <si>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</si>
  <si>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</si>
  <si>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</si>
  <si>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</si>
  <si>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</si>
  <si>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</si>
  <si>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</si>
  <si>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</si>
  <si>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</si>
  <si>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</si>
  <si>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</si>
  <si>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</si>
  <si>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</si>
  <si>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</si>
  <si>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</si>
  <si>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</si>
  <si>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</si>
  <si>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</si>
  <si>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</si>
  <si>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</si>
  <si>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</si>
  <si>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</si>
  <si>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</si>
  <si>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</si>
  <si>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</si>
  <si>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</si>
  <si>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</si>
  <si>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</si>
  <si>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</si>
  <si>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</si>
  <si>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</si>
  <si>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</si>
  <si>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</si>
  <si>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</si>
  <si>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</si>
  <si>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</si>
  <si>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</si>
  <si>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</si>
  <si>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</si>
  <si>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</si>
  <si>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</si>
  <si>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</si>
  <si>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</si>
  <si>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</si>
  <si>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</si>
  <si>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</si>
  <si>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</si>
  <si>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</si>
  <si>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</si>
  <si>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</si>
  <si>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</si>
  <si>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</si>
  <si>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</si>
  <si>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</si>
  <si>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</si>
  <si>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</si>
  <si>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</si>
  <si>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</si>
  <si>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</si>
  <si>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</si>
  <si>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</si>
  <si>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</si>
  <si>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</si>
  <si>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</si>
  <si>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</si>
  <si>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</si>
  <si>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</si>
  <si>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</si>
  <si>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</si>
  <si>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</si>
  <si>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</si>
  <si>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</si>
  <si>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</si>
  <si>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</si>
  <si>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</si>
  <si>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</si>
  <si>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</si>
  <si>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</si>
  <si>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</si>
  <si>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504001</t>
  </si>
  <si>
    <t xml:space="preserve">   非税收入执收成本</t>
  </si>
  <si>
    <t xml:space="preserve">   医保改革和医保市级统筹专项经费-1</t>
  </si>
  <si>
    <t xml:space="preserve">   医疗保障管理专项经费-1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</si>
  <si>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</si>
  <si>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</si>
  <si>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</si>
  <si>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</si>
  <si>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</si>
  <si>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</si>
  <si>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</si>
  <si>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</si>
  <si>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</si>
  <si>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</si>
  <si>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</si>
  <si>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</si>
  <si>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</si>
  <si>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</si>
  <si>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医保改革和医保市级统筹专项经费-1</t>
  </si>
  <si>
    <t>继续推进医保制度改革，加强医疗保险基金市级统筹工作，提升医保基金风险防控能力，提升参保人满意度。</t>
  </si>
  <si>
    <t>效益指标</t>
  </si>
  <si>
    <t>生态效益指标</t>
  </si>
  <si>
    <t>服务窗口体验感</t>
  </si>
  <si>
    <t>有所提升</t>
  </si>
  <si>
    <t>达标计10分，不达标计0分</t>
  </si>
  <si>
    <t>/</t>
  </si>
  <si>
    <t>定性</t>
  </si>
  <si>
    <t>社会效益指标</t>
  </si>
  <si>
    <t>政策知晓度</t>
  </si>
  <si>
    <t>普遍知晓</t>
  </si>
  <si>
    <t>经济效益指标</t>
  </si>
  <si>
    <t>项目资金使用率</t>
  </si>
  <si>
    <t>本年内完成</t>
  </si>
  <si>
    <t>达标计10分每下降十个百分比口1分</t>
  </si>
  <si>
    <t>%</t>
  </si>
  <si>
    <t>定量</t>
  </si>
  <si>
    <t>产出指标</t>
  </si>
  <si>
    <t>时效指标</t>
  </si>
  <si>
    <t>2023年完成</t>
  </si>
  <si>
    <t>质量指标</t>
  </si>
  <si>
    <t>基金风险防控能力</t>
  </si>
  <si>
    <t>基金可支付月数</t>
  </si>
  <si>
    <t>6-9个月</t>
  </si>
  <si>
    <t>达标计10分，每下降一个月扣2分</t>
  </si>
  <si>
    <t>月</t>
  </si>
  <si>
    <t>医药价格政策</t>
  </si>
  <si>
    <t>逐步推开</t>
  </si>
  <si>
    <t>医药招采政策</t>
  </si>
  <si>
    <t>数量指标</t>
  </si>
  <si>
    <t>全省统一医保平台使用</t>
  </si>
  <si>
    <t>100%</t>
  </si>
  <si>
    <t>定点医疗机构平台使用率</t>
  </si>
  <si>
    <t>成本指标</t>
  </si>
  <si>
    <t>经济成本指标</t>
  </si>
  <si>
    <t>项目成本控制</t>
  </si>
  <si>
    <t>按预算成本开支</t>
  </si>
  <si>
    <t>满意度指标</t>
  </si>
  <si>
    <t>服务对象满意度指标</t>
  </si>
  <si>
    <t>参保对象满意度</t>
  </si>
  <si>
    <t>80%</t>
  </si>
  <si>
    <t>参保群众满意度</t>
  </si>
  <si>
    <t>≥</t>
  </si>
  <si>
    <t xml:space="preserve">  医疗保障管理专项经费-1</t>
  </si>
  <si>
    <t>提升医疗保障管理水平，开展定点医疗机构监督检查全覆盖、落实医药价格和医药招采政策、提升医保法治建设能力、推进支付方式改革、提升参保对象满意度。</t>
  </si>
  <si>
    <t>落实医药价格和医药招采制度</t>
  </si>
  <si>
    <t>医保法治建设能力</t>
  </si>
  <si>
    <t>推行医保支付方式改革</t>
  </si>
  <si>
    <t>落实到位</t>
  </si>
  <si>
    <t>2023年底完成</t>
  </si>
  <si>
    <t>定点医疗机构监督检查覆盖率</t>
  </si>
  <si>
    <t>定点医疗机构检查全覆盖</t>
  </si>
  <si>
    <t>达标计10分，每下降十个百分比扣1分</t>
  </si>
  <si>
    <t>医疗保障体验感</t>
  </si>
  <si>
    <t>参保人群政策知晓率</t>
  </si>
  <si>
    <t>使用完毕</t>
  </si>
  <si>
    <t>参保对象满意</t>
  </si>
  <si>
    <t>按预算成本支出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</si>
  <si>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</si>
  <si>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</si>
  <si>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</si>
  <si>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</si>
  <si>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</si>
  <si>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</si>
  <si>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</si>
  <si>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</si>
  <si>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</si>
  <si>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</si>
  <si>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坚持抓好医药服务，规范医保医疗服务；持续推进医药价格和招标采购改革，确保药品保供稳价；完善医保待遇政策，切实提高参保群众医保获得感；始终保持高压态势，切实抓好打击欺诈骗保工作。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</si>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</sst>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22" sqref="L22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65"/>
      <c r="B4" s="66"/>
      <c r="C4" s="1"/>
      <c r="D4" s="65" t="s">
        <v>1</v>
      </c>
      <c r="E4" s="66" t="s">
        <v>2</v>
      </c>
      <c r="F4" s="66"/>
      <c r="G4" s="66"/>
      <c r="H4" s="66"/>
      <c r="I4" s="1"/>
    </row>
    <row r="5" ht="54.3" customHeight="1" spans="1:9">
      <c r="A5" s="65"/>
      <c r="B5" s="66"/>
      <c r="C5" s="1"/>
      <c r="D5" s="65" t="s">
        <v>3</v>
      </c>
      <c r="E5" s="66" t="s">
        <v>4</v>
      </c>
      <c r="F5" s="66"/>
      <c r="G5" s="66"/>
      <c r="H5" s="6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topLeftCell="A8" workbookViewId="0">
      <selection activeCell="A22" sqref="A22:F2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15" t="s">
        <v>282</v>
      </c>
      <c r="N1" s="15"/>
    </row>
    <row r="2" ht="44.85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42.25" customHeight="1" spans="1:14">
      <c r="A4" s="4" t="s">
        <v>157</v>
      </c>
      <c r="B4" s="4"/>
      <c r="C4" s="4"/>
      <c r="D4" s="4" t="s">
        <v>221</v>
      </c>
      <c r="E4" s="4" t="s">
        <v>222</v>
      </c>
      <c r="F4" s="4" t="s">
        <v>240</v>
      </c>
      <c r="G4" s="4" t="s">
        <v>224</v>
      </c>
      <c r="H4" s="4"/>
      <c r="I4" s="4"/>
      <c r="J4" s="4"/>
      <c r="K4" s="4"/>
      <c r="L4" s="4" t="s">
        <v>228</v>
      </c>
      <c r="M4" s="4"/>
      <c r="N4" s="4"/>
    </row>
    <row r="5" ht="39.65" customHeight="1" spans="1:14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283</v>
      </c>
      <c r="I5" s="4" t="s">
        <v>284</v>
      </c>
      <c r="J5" s="4" t="s">
        <v>285</v>
      </c>
      <c r="K5" s="4" t="s">
        <v>286</v>
      </c>
      <c r="L5" s="4" t="s">
        <v>135</v>
      </c>
      <c r="M5" s="4" t="s">
        <v>241</v>
      </c>
      <c r="N5" s="4" t="s">
        <v>287</v>
      </c>
    </row>
    <row r="6" ht="22.8" customHeight="1" spans="1:14">
      <c r="A6" s="13"/>
      <c r="B6" s="13"/>
      <c r="C6" s="13"/>
      <c r="D6" s="13"/>
      <c r="E6" s="13" t="s">
        <v>135</v>
      </c>
      <c r="F6" s="25">
        <v>304.789276</v>
      </c>
      <c r="G6" s="25">
        <v>304.789276</v>
      </c>
      <c r="H6" s="25">
        <v>221.4944</v>
      </c>
      <c r="I6" s="25">
        <v>56.745788</v>
      </c>
      <c r="J6" s="25">
        <v>26.549088</v>
      </c>
      <c r="K6" s="25"/>
      <c r="L6" s="25"/>
      <c r="M6" s="25"/>
      <c r="N6" s="25"/>
    </row>
    <row r="7" ht="22.8" customHeight="1" spans="1:14">
      <c r="A7" s="13"/>
      <c r="B7" s="13"/>
      <c r="C7" s="13"/>
      <c r="D7" s="13" t="s">
        <v>153</v>
      </c>
      <c r="E7" s="11" t="s">
        <v>4</v>
      </c>
      <c r="F7" s="25">
        <v>304.789276</v>
      </c>
      <c r="G7" s="25">
        <v>304.789276</v>
      </c>
      <c r="H7" s="25">
        <v>221.4944</v>
      </c>
      <c r="I7" s="25">
        <v>56.745788</v>
      </c>
      <c r="J7" s="25">
        <v>26.549088</v>
      </c>
      <c r="K7" s="25"/>
      <c r="L7" s="25"/>
      <c r="M7" s="25"/>
      <c r="N7" s="25"/>
    </row>
    <row r="8" ht="22.8" customHeight="1" spans="1:14">
      <c r="A8" s="13"/>
      <c r="B8" s="13"/>
      <c r="C8" s="13"/>
      <c r="D8" s="20" t="s">
        <v>154</v>
      </c>
      <c r="E8" s="18" t="s">
        <v>155</v>
      </c>
      <c r="F8" s="25">
        <v>304.789276</v>
      </c>
      <c r="G8" s="25">
        <v>304.789276</v>
      </c>
      <c r="H8" s="25">
        <v>221.4944</v>
      </c>
      <c r="I8" s="25">
        <v>56.745788</v>
      </c>
      <c r="J8" s="25">
        <v>26.549088</v>
      </c>
      <c r="K8" s="25"/>
      <c r="L8" s="25"/>
      <c r="M8" s="25"/>
      <c r="N8" s="25"/>
    </row>
    <row r="9" ht="22.8" customHeight="1" spans="1:14">
      <c r="A9" s="16" t="s">
        <v>168</v>
      </c>
      <c r="B9" s="16"/>
      <c r="C9" s="16"/>
      <c r="D9" s="13" t="s">
        <v>264</v>
      </c>
      <c r="E9" s="13" t="s">
        <v>265</v>
      </c>
      <c r="F9" s="25">
        <f>+F10</f>
        <v>221.4944</v>
      </c>
      <c r="G9" s="25">
        <f>+G10</f>
        <v>221.4944</v>
      </c>
      <c r="H9" s="25">
        <f>+H10</f>
        <v>221.4944</v>
      </c>
      <c r="I9" s="25">
        <f>+I10</f>
        <v>0</v>
      </c>
      <c r="J9" s="25">
        <f>+J10</f>
        <v>0</v>
      </c>
      <c r="K9" s="25"/>
      <c r="L9" s="25"/>
      <c r="M9" s="25"/>
      <c r="N9" s="25"/>
    </row>
    <row r="10" ht="22.8" customHeight="1" spans="1:14">
      <c r="A10" s="16" t="s">
        <v>168</v>
      </c>
      <c r="B10" s="26" t="s">
        <v>171</v>
      </c>
      <c r="C10" s="16"/>
      <c r="D10" s="13" t="s">
        <v>172</v>
      </c>
      <c r="E10" s="13" t="s">
        <v>173</v>
      </c>
      <c r="F10" s="25">
        <f>+F11</f>
        <v>221.4944</v>
      </c>
      <c r="G10" s="25">
        <f>+G11</f>
        <v>221.4944</v>
      </c>
      <c r="H10" s="25">
        <f>+H11</f>
        <v>221.4944</v>
      </c>
      <c r="I10" s="25">
        <f>+I11</f>
        <v>0</v>
      </c>
      <c r="J10" s="25">
        <f>+J11</f>
        <v>0</v>
      </c>
      <c r="K10" s="25"/>
      <c r="L10" s="25"/>
      <c r="M10" s="25"/>
      <c r="N10" s="25"/>
    </row>
    <row r="11" ht="22.8" customHeight="1" spans="1:14">
      <c r="A11" s="21" t="s">
        <v>168</v>
      </c>
      <c r="B11" s="21" t="s">
        <v>171</v>
      </c>
      <c r="C11" s="21" t="s">
        <v>174</v>
      </c>
      <c r="D11" s="22" t="s">
        <v>238</v>
      </c>
      <c r="E11" s="5" t="s">
        <v>176</v>
      </c>
      <c r="F11" s="6">
        <v>221.4944</v>
      </c>
      <c r="G11" s="6">
        <v>221.4944</v>
      </c>
      <c r="H11" s="19">
        <v>221.4944</v>
      </c>
      <c r="I11" s="19"/>
      <c r="J11" s="19"/>
      <c r="K11" s="19"/>
      <c r="L11" s="6"/>
      <c r="M11" s="19"/>
      <c r="N11" s="19"/>
    </row>
    <row r="12" ht="22.8" customHeight="1" spans="1:14">
      <c r="A12" s="16" t="s">
        <v>177</v>
      </c>
      <c r="B12" s="16"/>
      <c r="C12" s="16"/>
      <c r="D12" s="13" t="s">
        <v>267</v>
      </c>
      <c r="E12" s="13" t="s">
        <v>268</v>
      </c>
      <c r="F12" s="12">
        <f>+F13+F15</f>
        <v>37.33585</v>
      </c>
      <c r="G12" s="12">
        <f>+G13+G15</f>
        <v>37.33585</v>
      </c>
      <c r="H12" s="12">
        <f>+H13+H15</f>
        <v>0</v>
      </c>
      <c r="I12" s="12">
        <f>+I13+I15</f>
        <v>37.33585</v>
      </c>
      <c r="J12" s="6"/>
      <c r="K12" s="19"/>
      <c r="L12" s="6"/>
      <c r="M12" s="19"/>
      <c r="N12" s="19"/>
    </row>
    <row r="13" ht="22.8" customHeight="1" spans="1:14">
      <c r="A13" s="16" t="s">
        <v>177</v>
      </c>
      <c r="B13" s="26" t="s">
        <v>180</v>
      </c>
      <c r="C13" s="16"/>
      <c r="D13" s="13" t="s">
        <v>181</v>
      </c>
      <c r="E13" s="13" t="s">
        <v>182</v>
      </c>
      <c r="F13" s="12">
        <f>+F14</f>
        <v>35.398784</v>
      </c>
      <c r="G13" s="12">
        <f>+G14</f>
        <v>35.398784</v>
      </c>
      <c r="H13" s="12">
        <f>+H14</f>
        <v>0</v>
      </c>
      <c r="I13" s="12">
        <f>+I14</f>
        <v>35.398784</v>
      </c>
      <c r="J13" s="19"/>
      <c r="K13" s="19"/>
      <c r="L13" s="6"/>
      <c r="M13" s="19"/>
      <c r="N13" s="19"/>
    </row>
    <row r="14" ht="22.8" customHeight="1" spans="1:14">
      <c r="A14" s="21" t="s">
        <v>177</v>
      </c>
      <c r="B14" s="21" t="s">
        <v>180</v>
      </c>
      <c r="C14" s="21" t="s">
        <v>180</v>
      </c>
      <c r="D14" s="22" t="s">
        <v>238</v>
      </c>
      <c r="E14" s="5" t="s">
        <v>184</v>
      </c>
      <c r="F14" s="6">
        <v>35.398784</v>
      </c>
      <c r="G14" s="6">
        <v>35.398784</v>
      </c>
      <c r="H14" s="19"/>
      <c r="I14" s="19">
        <v>35.398784</v>
      </c>
      <c r="J14" s="19"/>
      <c r="K14" s="19"/>
      <c r="L14" s="6"/>
      <c r="M14" s="19"/>
      <c r="N14" s="19"/>
    </row>
    <row r="15" ht="22.8" customHeight="1" spans="1:14">
      <c r="A15" s="16" t="s">
        <v>177</v>
      </c>
      <c r="B15" s="26" t="s">
        <v>185</v>
      </c>
      <c r="C15" s="16"/>
      <c r="D15" s="13" t="s">
        <v>186</v>
      </c>
      <c r="E15" s="13" t="s">
        <v>187</v>
      </c>
      <c r="F15" s="12">
        <f>+F16+F17</f>
        <v>1.937066</v>
      </c>
      <c r="G15" s="12">
        <f>+G16+G17</f>
        <v>1.937066</v>
      </c>
      <c r="H15" s="12">
        <f>+H16+H17</f>
        <v>0</v>
      </c>
      <c r="I15" s="12">
        <f>+I16+I17</f>
        <v>1.937066</v>
      </c>
      <c r="J15" s="19"/>
      <c r="K15" s="19"/>
      <c r="L15" s="6"/>
      <c r="M15" s="19"/>
      <c r="N15" s="19"/>
    </row>
    <row r="16" ht="22.8" customHeight="1" spans="1:14">
      <c r="A16" s="21" t="s">
        <v>177</v>
      </c>
      <c r="B16" s="21" t="s">
        <v>185</v>
      </c>
      <c r="C16" s="21" t="s">
        <v>188</v>
      </c>
      <c r="D16" s="22" t="s">
        <v>238</v>
      </c>
      <c r="E16" s="5" t="s">
        <v>190</v>
      </c>
      <c r="F16" s="6">
        <v>0.273594</v>
      </c>
      <c r="G16" s="6">
        <v>0.273594</v>
      </c>
      <c r="H16" s="19"/>
      <c r="I16" s="19">
        <v>0.273594</v>
      </c>
      <c r="J16" s="19"/>
      <c r="K16" s="19"/>
      <c r="L16" s="6"/>
      <c r="M16" s="19"/>
      <c r="N16" s="19"/>
    </row>
    <row r="17" ht="22.8" customHeight="1" spans="1:14">
      <c r="A17" s="21" t="s">
        <v>177</v>
      </c>
      <c r="B17" s="21" t="s">
        <v>185</v>
      </c>
      <c r="C17" s="21" t="s">
        <v>191</v>
      </c>
      <c r="D17" s="22" t="s">
        <v>238</v>
      </c>
      <c r="E17" s="5" t="s">
        <v>193</v>
      </c>
      <c r="F17" s="6">
        <v>1.663472</v>
      </c>
      <c r="G17" s="6">
        <v>1.663472</v>
      </c>
      <c r="H17" s="19"/>
      <c r="I17" s="19">
        <v>1.663472</v>
      </c>
      <c r="J17" s="19"/>
      <c r="K17" s="19"/>
      <c r="L17" s="6"/>
      <c r="M17" s="19"/>
      <c r="N17" s="19"/>
    </row>
    <row r="18" ht="22.8" customHeight="1" spans="1:14">
      <c r="A18" s="16" t="s">
        <v>194</v>
      </c>
      <c r="B18" s="16"/>
      <c r="C18" s="16"/>
      <c r="D18" s="13" t="s">
        <v>272</v>
      </c>
      <c r="E18" s="13" t="s">
        <v>273</v>
      </c>
      <c r="F18" s="12">
        <f>+F19</f>
        <v>19.409938</v>
      </c>
      <c r="G18" s="12">
        <f>+G19</f>
        <v>19.409938</v>
      </c>
      <c r="H18" s="12">
        <f>+H19</f>
        <v>0</v>
      </c>
      <c r="I18" s="12">
        <f>+I19</f>
        <v>19.409938</v>
      </c>
      <c r="J18" s="19"/>
      <c r="K18" s="19"/>
      <c r="L18" s="6"/>
      <c r="M18" s="19"/>
      <c r="N18" s="19"/>
    </row>
    <row r="19" ht="22.8" customHeight="1" spans="1:14">
      <c r="A19" s="16" t="s">
        <v>194</v>
      </c>
      <c r="B19" s="26" t="s">
        <v>197</v>
      </c>
      <c r="C19" s="16"/>
      <c r="D19" s="13" t="s">
        <v>198</v>
      </c>
      <c r="E19" s="13" t="s">
        <v>199</v>
      </c>
      <c r="F19" s="12">
        <f>+F20+F21</f>
        <v>19.409938</v>
      </c>
      <c r="G19" s="12">
        <f>+G20+G21</f>
        <v>19.409938</v>
      </c>
      <c r="H19" s="12">
        <f>+H20+H21</f>
        <v>0</v>
      </c>
      <c r="I19" s="12">
        <f>+I20+I21</f>
        <v>19.409938</v>
      </c>
      <c r="J19" s="19"/>
      <c r="K19" s="19"/>
      <c r="L19" s="6"/>
      <c r="M19" s="19"/>
      <c r="N19" s="19"/>
    </row>
    <row r="20" ht="22.8" customHeight="1" spans="1:14">
      <c r="A20" s="21" t="s">
        <v>194</v>
      </c>
      <c r="B20" s="21" t="s">
        <v>197</v>
      </c>
      <c r="C20" s="21" t="s">
        <v>188</v>
      </c>
      <c r="D20" s="22" t="s">
        <v>238</v>
      </c>
      <c r="E20" s="5" t="s">
        <v>201</v>
      </c>
      <c r="F20" s="6">
        <v>15.066128</v>
      </c>
      <c r="G20" s="6">
        <v>15.066128</v>
      </c>
      <c r="H20" s="19"/>
      <c r="I20" s="19">
        <v>15.066128</v>
      </c>
      <c r="J20" s="19"/>
      <c r="K20" s="19"/>
      <c r="L20" s="6"/>
      <c r="M20" s="19"/>
      <c r="N20" s="19"/>
    </row>
    <row r="21" ht="22.8" customHeight="1" spans="1:14">
      <c r="A21" s="21" t="s">
        <v>194</v>
      </c>
      <c r="B21" s="21" t="s">
        <v>197</v>
      </c>
      <c r="C21" s="21" t="s">
        <v>171</v>
      </c>
      <c r="D21" s="22" t="s">
        <v>238</v>
      </c>
      <c r="E21" s="5" t="s">
        <v>203</v>
      </c>
      <c r="F21" s="6">
        <v>4.34381</v>
      </c>
      <c r="G21" s="6">
        <v>4.34381</v>
      </c>
      <c r="H21" s="19"/>
      <c r="I21" s="19">
        <v>4.34381</v>
      </c>
      <c r="J21" s="19"/>
      <c r="K21" s="19"/>
      <c r="L21" s="6"/>
      <c r="M21" s="19"/>
      <c r="N21" s="19"/>
    </row>
    <row r="22" ht="22.8" customHeight="1" spans="1:14">
      <c r="A22" s="16" t="s">
        <v>213</v>
      </c>
      <c r="B22" s="26"/>
      <c r="C22" s="16"/>
      <c r="D22" s="13" t="s">
        <v>279</v>
      </c>
      <c r="E22" s="13" t="s">
        <v>280</v>
      </c>
      <c r="F22" s="12">
        <f>+F23</f>
        <v>26.549088</v>
      </c>
      <c r="G22" s="12">
        <f>+G23</f>
        <v>26.549088</v>
      </c>
      <c r="H22" s="12">
        <f>+H23</f>
        <v>0</v>
      </c>
      <c r="I22" s="12">
        <f>+I23</f>
        <v>0</v>
      </c>
      <c r="J22" s="12">
        <f>+J23</f>
        <v>26.549088</v>
      </c>
      <c r="K22" s="19"/>
      <c r="L22" s="6"/>
      <c r="M22" s="19"/>
      <c r="N22" s="19"/>
    </row>
    <row r="23" ht="22.8" customHeight="1" spans="1:14">
      <c r="A23" s="16" t="s">
        <v>213</v>
      </c>
      <c r="B23" s="26" t="s">
        <v>191</v>
      </c>
      <c r="C23" s="16"/>
      <c r="D23" s="13" t="s">
        <v>216</v>
      </c>
      <c r="E23" s="13" t="s">
        <v>217</v>
      </c>
      <c r="F23" s="12">
        <f>+F24</f>
        <v>26.549088</v>
      </c>
      <c r="G23" s="12">
        <f>+G24</f>
        <v>26.549088</v>
      </c>
      <c r="H23" s="12">
        <f>+H24</f>
        <v>0</v>
      </c>
      <c r="I23" s="12">
        <f>+I24</f>
        <v>0</v>
      </c>
      <c r="J23" s="12">
        <f>+J24</f>
        <v>26.549088</v>
      </c>
      <c r="K23" s="19"/>
      <c r="L23" s="6"/>
      <c r="M23" s="19"/>
      <c r="N23" s="19"/>
    </row>
    <row r="24" ht="22.8" customHeight="1" spans="1:14">
      <c r="A24" s="21" t="s">
        <v>213</v>
      </c>
      <c r="B24" s="21" t="s">
        <v>191</v>
      </c>
      <c r="C24" s="21" t="s">
        <v>188</v>
      </c>
      <c r="D24" s="22" t="s">
        <v>238</v>
      </c>
      <c r="E24" s="5" t="s">
        <v>219</v>
      </c>
      <c r="F24" s="6">
        <v>26.549088</v>
      </c>
      <c r="G24" s="6">
        <v>26.549088</v>
      </c>
      <c r="H24" s="19"/>
      <c r="I24" s="19"/>
      <c r="J24" s="19">
        <v>26.549088</v>
      </c>
      <c r="K24" s="19"/>
      <c r="L24" s="6"/>
      <c r="M24" s="19"/>
      <c r="N24" s="19"/>
    </row>
    <row r="25" spans="6:10">
      <c r="F25" s="27"/>
      <c r="G25" s="27"/>
      <c r="H25" s="27"/>
      <c r="I25" s="27"/>
      <c r="J25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354166666666667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130" zoomScaleNormal="130" topLeftCell="A2" workbookViewId="0">
      <selection activeCell="R11" sqref="R1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1"/>
      <c r="U1" s="15" t="s">
        <v>288</v>
      </c>
      <c r="V1" s="15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9" t="s">
        <v>31</v>
      </c>
      <c r="V3" s="9"/>
    </row>
    <row r="4" ht="26.7" customHeight="1" spans="1:22">
      <c r="A4" s="4" t="s">
        <v>157</v>
      </c>
      <c r="B4" s="4"/>
      <c r="C4" s="4"/>
      <c r="D4" s="4" t="s">
        <v>221</v>
      </c>
      <c r="E4" s="4" t="s">
        <v>222</v>
      </c>
      <c r="F4" s="4" t="s">
        <v>240</v>
      </c>
      <c r="G4" s="4" t="s">
        <v>289</v>
      </c>
      <c r="H4" s="4"/>
      <c r="I4" s="4"/>
      <c r="J4" s="4"/>
      <c r="K4" s="4"/>
      <c r="L4" s="4" t="s">
        <v>290</v>
      </c>
      <c r="M4" s="4"/>
      <c r="N4" s="4"/>
      <c r="O4" s="4"/>
      <c r="P4" s="4"/>
      <c r="Q4" s="4"/>
      <c r="R4" s="4" t="s">
        <v>285</v>
      </c>
      <c r="S4" s="4" t="s">
        <v>291</v>
      </c>
      <c r="T4" s="4"/>
      <c r="U4" s="4"/>
      <c r="V4" s="4"/>
    </row>
    <row r="5" ht="56.05" customHeight="1" spans="1:22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292</v>
      </c>
      <c r="I5" s="4" t="s">
        <v>293</v>
      </c>
      <c r="J5" s="4" t="s">
        <v>294</v>
      </c>
      <c r="K5" s="4" t="s">
        <v>295</v>
      </c>
      <c r="L5" s="4" t="s">
        <v>135</v>
      </c>
      <c r="M5" s="4" t="s">
        <v>296</v>
      </c>
      <c r="N5" s="4" t="s">
        <v>297</v>
      </c>
      <c r="O5" s="4" t="s">
        <v>298</v>
      </c>
      <c r="P5" s="4" t="s">
        <v>299</v>
      </c>
      <c r="Q5" s="4" t="s">
        <v>300</v>
      </c>
      <c r="R5" s="4"/>
      <c r="S5" s="4" t="s">
        <v>135</v>
      </c>
      <c r="T5" s="4" t="s">
        <v>301</v>
      </c>
      <c r="U5" s="4" t="s">
        <v>302</v>
      </c>
      <c r="V5" s="4" t="s">
        <v>286</v>
      </c>
    </row>
    <row r="6" ht="22.8" customHeight="1" spans="1:22">
      <c r="A6" s="13"/>
      <c r="B6" s="13"/>
      <c r="C6" s="13"/>
      <c r="D6" s="13"/>
      <c r="E6" s="13" t="s">
        <v>135</v>
      </c>
      <c r="F6" s="12">
        <v>304.789276</v>
      </c>
      <c r="G6" s="12">
        <v>221.4944</v>
      </c>
      <c r="H6" s="12">
        <v>104.4672</v>
      </c>
      <c r="I6" s="12">
        <v>44.772</v>
      </c>
      <c r="J6" s="12">
        <v>54.8952</v>
      </c>
      <c r="K6" s="12">
        <v>17.36</v>
      </c>
      <c r="L6" s="12">
        <v>56.745788</v>
      </c>
      <c r="M6" s="12">
        <v>35.398784</v>
      </c>
      <c r="N6" s="12"/>
      <c r="O6" s="12">
        <v>13.859392</v>
      </c>
      <c r="P6" s="12">
        <v>4.34381</v>
      </c>
      <c r="Q6" s="12">
        <v>3.143802</v>
      </c>
      <c r="R6" s="12">
        <v>26.549088</v>
      </c>
      <c r="S6" s="12"/>
      <c r="T6" s="12"/>
      <c r="U6" s="12"/>
      <c r="V6" s="12"/>
    </row>
    <row r="7" ht="22.8" customHeight="1" spans="1:22">
      <c r="A7" s="13"/>
      <c r="B7" s="13"/>
      <c r="C7" s="13"/>
      <c r="D7" s="11" t="s">
        <v>153</v>
      </c>
      <c r="E7" s="11" t="s">
        <v>4</v>
      </c>
      <c r="F7" s="12">
        <v>304.789276</v>
      </c>
      <c r="G7" s="12">
        <v>221.4944</v>
      </c>
      <c r="H7" s="12">
        <v>104.4672</v>
      </c>
      <c r="I7" s="12">
        <v>44.772</v>
      </c>
      <c r="J7" s="12">
        <v>54.8952</v>
      </c>
      <c r="K7" s="12">
        <v>17.36</v>
      </c>
      <c r="L7" s="12">
        <v>56.745788</v>
      </c>
      <c r="M7" s="12">
        <v>35.398784</v>
      </c>
      <c r="N7" s="12"/>
      <c r="O7" s="12">
        <v>13.859392</v>
      </c>
      <c r="P7" s="12">
        <v>4.34381</v>
      </c>
      <c r="Q7" s="12">
        <v>3.143802</v>
      </c>
      <c r="R7" s="12">
        <v>26.549088</v>
      </c>
      <c r="S7" s="12"/>
      <c r="T7" s="12"/>
      <c r="U7" s="12"/>
      <c r="V7" s="12"/>
    </row>
    <row r="8" ht="22.8" customHeight="1" spans="1:22">
      <c r="A8" s="13"/>
      <c r="B8" s="13"/>
      <c r="C8" s="13"/>
      <c r="D8" s="18" t="s">
        <v>154</v>
      </c>
      <c r="E8" s="18" t="s">
        <v>155</v>
      </c>
      <c r="F8" s="12">
        <v>304.789276</v>
      </c>
      <c r="G8" s="12">
        <v>221.4944</v>
      </c>
      <c r="H8" s="12">
        <v>104.4672</v>
      </c>
      <c r="I8" s="12">
        <v>44.772</v>
      </c>
      <c r="J8" s="12">
        <v>54.8952</v>
      </c>
      <c r="K8" s="12">
        <v>17.36</v>
      </c>
      <c r="L8" s="12">
        <v>56.745788</v>
      </c>
      <c r="M8" s="12">
        <v>35.398784</v>
      </c>
      <c r="N8" s="12"/>
      <c r="O8" s="12">
        <v>13.859392</v>
      </c>
      <c r="P8" s="12">
        <v>4.34381</v>
      </c>
      <c r="Q8" s="12">
        <v>3.143802</v>
      </c>
      <c r="R8" s="12">
        <v>26.549088</v>
      </c>
      <c r="S8" s="12"/>
      <c r="T8" s="12"/>
      <c r="U8" s="12"/>
      <c r="V8" s="12"/>
    </row>
    <row r="9" ht="22.8" customHeight="1" spans="1:22">
      <c r="A9" s="16" t="s">
        <v>168</v>
      </c>
      <c r="B9" s="16"/>
      <c r="C9" s="16"/>
      <c r="D9" s="13" t="s">
        <v>264</v>
      </c>
      <c r="E9" s="13" t="s">
        <v>265</v>
      </c>
      <c r="F9" s="25">
        <f t="shared" ref="F9:F13" si="0">+F10</f>
        <v>221.4944</v>
      </c>
      <c r="G9" s="25">
        <f>+G10</f>
        <v>221.4944</v>
      </c>
      <c r="H9" s="25">
        <f t="shared" ref="H9:R9" si="1">+H10</f>
        <v>104.4672</v>
      </c>
      <c r="I9" s="25">
        <f t="shared" si="1"/>
        <v>44.772</v>
      </c>
      <c r="J9" s="25">
        <f t="shared" si="1"/>
        <v>54.8952</v>
      </c>
      <c r="K9" s="25">
        <f t="shared" si="1"/>
        <v>17.36</v>
      </c>
      <c r="L9" s="25">
        <f t="shared" si="1"/>
        <v>0</v>
      </c>
      <c r="M9" s="25">
        <f t="shared" si="1"/>
        <v>0</v>
      </c>
      <c r="N9" s="25">
        <f t="shared" si="1"/>
        <v>0</v>
      </c>
      <c r="O9" s="25">
        <f t="shared" si="1"/>
        <v>0</v>
      </c>
      <c r="P9" s="25">
        <f t="shared" si="1"/>
        <v>0</v>
      </c>
      <c r="Q9" s="25">
        <f t="shared" si="1"/>
        <v>0</v>
      </c>
      <c r="R9" s="25">
        <f t="shared" si="1"/>
        <v>0</v>
      </c>
      <c r="S9" s="12"/>
      <c r="T9" s="12"/>
      <c r="U9" s="12"/>
      <c r="V9" s="12"/>
    </row>
    <row r="10" ht="22.8" customHeight="1" spans="1:22">
      <c r="A10" s="16" t="s">
        <v>168</v>
      </c>
      <c r="B10" s="26" t="s">
        <v>171</v>
      </c>
      <c r="C10" s="16"/>
      <c r="D10" s="13" t="s">
        <v>172</v>
      </c>
      <c r="E10" s="13" t="s">
        <v>173</v>
      </c>
      <c r="F10" s="25">
        <f t="shared" si="0"/>
        <v>221.4944</v>
      </c>
      <c r="G10" s="25">
        <f>+G11</f>
        <v>221.4944</v>
      </c>
      <c r="H10" s="25">
        <f t="shared" ref="H10:R10" si="2">+H11</f>
        <v>104.4672</v>
      </c>
      <c r="I10" s="25">
        <f t="shared" si="2"/>
        <v>44.772</v>
      </c>
      <c r="J10" s="25">
        <f t="shared" si="2"/>
        <v>54.8952</v>
      </c>
      <c r="K10" s="25">
        <f t="shared" si="2"/>
        <v>17.36</v>
      </c>
      <c r="L10" s="25">
        <f t="shared" si="2"/>
        <v>0</v>
      </c>
      <c r="M10" s="25">
        <f t="shared" si="2"/>
        <v>0</v>
      </c>
      <c r="N10" s="25">
        <f t="shared" si="2"/>
        <v>0</v>
      </c>
      <c r="O10" s="25">
        <f t="shared" si="2"/>
        <v>0</v>
      </c>
      <c r="P10" s="25">
        <f t="shared" si="2"/>
        <v>0</v>
      </c>
      <c r="Q10" s="25">
        <f t="shared" si="2"/>
        <v>0</v>
      </c>
      <c r="R10" s="25">
        <f t="shared" si="2"/>
        <v>0</v>
      </c>
      <c r="S10" s="12"/>
      <c r="T10" s="12"/>
      <c r="U10" s="12"/>
      <c r="V10" s="12"/>
    </row>
    <row r="11" ht="22.8" customHeight="1" spans="1:22">
      <c r="A11" s="21" t="s">
        <v>168</v>
      </c>
      <c r="B11" s="21" t="s">
        <v>171</v>
      </c>
      <c r="C11" s="21" t="s">
        <v>174</v>
      </c>
      <c r="D11" s="17" t="s">
        <v>238</v>
      </c>
      <c r="E11" s="5" t="s">
        <v>176</v>
      </c>
      <c r="F11" s="6">
        <v>221.4944</v>
      </c>
      <c r="G11" s="19">
        <v>221.4944</v>
      </c>
      <c r="H11" s="19">
        <v>104.4672</v>
      </c>
      <c r="I11" s="19">
        <v>44.772</v>
      </c>
      <c r="J11" s="19">
        <v>54.8952</v>
      </c>
      <c r="K11" s="19">
        <v>17.36</v>
      </c>
      <c r="L11" s="6"/>
      <c r="M11" s="19"/>
      <c r="N11" s="19"/>
      <c r="O11" s="19"/>
      <c r="P11" s="19"/>
      <c r="Q11" s="19"/>
      <c r="R11" s="19"/>
      <c r="S11" s="6"/>
      <c r="T11" s="19"/>
      <c r="U11" s="19"/>
      <c r="V11" s="19"/>
    </row>
    <row r="12" ht="22.8" customHeight="1" spans="1:22">
      <c r="A12" s="16" t="s">
        <v>177</v>
      </c>
      <c r="B12" s="16"/>
      <c r="C12" s="16"/>
      <c r="D12" s="13" t="s">
        <v>267</v>
      </c>
      <c r="E12" s="13" t="s">
        <v>268</v>
      </c>
      <c r="F12" s="12">
        <f>+F13+F15</f>
        <v>37.33585</v>
      </c>
      <c r="G12" s="12">
        <f t="shared" ref="G12:R12" si="3">+G13+G15</f>
        <v>0</v>
      </c>
      <c r="H12" s="12">
        <f t="shared" si="3"/>
        <v>0</v>
      </c>
      <c r="I12" s="12">
        <f t="shared" si="3"/>
        <v>0</v>
      </c>
      <c r="J12" s="12">
        <f t="shared" si="3"/>
        <v>0</v>
      </c>
      <c r="K12" s="12">
        <f t="shared" si="3"/>
        <v>0</v>
      </c>
      <c r="L12" s="12">
        <f t="shared" si="3"/>
        <v>37.33585</v>
      </c>
      <c r="M12" s="12">
        <f t="shared" si="3"/>
        <v>35.398784</v>
      </c>
      <c r="N12" s="12">
        <f t="shared" si="3"/>
        <v>0</v>
      </c>
      <c r="O12" s="12">
        <f t="shared" si="3"/>
        <v>0</v>
      </c>
      <c r="P12" s="12">
        <f t="shared" si="3"/>
        <v>0</v>
      </c>
      <c r="Q12" s="12">
        <f t="shared" si="3"/>
        <v>1.937066</v>
      </c>
      <c r="R12" s="12">
        <f t="shared" si="3"/>
        <v>0</v>
      </c>
      <c r="S12" s="6"/>
      <c r="T12" s="19"/>
      <c r="U12" s="19"/>
      <c r="V12" s="19"/>
    </row>
    <row r="13" ht="22.8" customHeight="1" spans="1:22">
      <c r="A13" s="16" t="s">
        <v>177</v>
      </c>
      <c r="B13" s="26" t="s">
        <v>180</v>
      </c>
      <c r="C13" s="16"/>
      <c r="D13" s="13" t="s">
        <v>181</v>
      </c>
      <c r="E13" s="13" t="s">
        <v>182</v>
      </c>
      <c r="F13" s="12">
        <f t="shared" si="0"/>
        <v>35.398784</v>
      </c>
      <c r="G13" s="12">
        <f t="shared" ref="G13:R13" si="4">+G14</f>
        <v>0</v>
      </c>
      <c r="H13" s="12">
        <f t="shared" si="4"/>
        <v>0</v>
      </c>
      <c r="I13" s="12">
        <f t="shared" si="4"/>
        <v>0</v>
      </c>
      <c r="J13" s="12">
        <f t="shared" si="4"/>
        <v>0</v>
      </c>
      <c r="K13" s="12">
        <f t="shared" si="4"/>
        <v>0</v>
      </c>
      <c r="L13" s="12">
        <f t="shared" si="4"/>
        <v>35.398784</v>
      </c>
      <c r="M13" s="12">
        <f t="shared" si="4"/>
        <v>35.398784</v>
      </c>
      <c r="N13" s="12">
        <f t="shared" si="4"/>
        <v>0</v>
      </c>
      <c r="O13" s="12">
        <f t="shared" si="4"/>
        <v>0</v>
      </c>
      <c r="P13" s="12">
        <f t="shared" si="4"/>
        <v>0</v>
      </c>
      <c r="Q13" s="12">
        <f t="shared" si="4"/>
        <v>0</v>
      </c>
      <c r="R13" s="12">
        <f t="shared" si="4"/>
        <v>0</v>
      </c>
      <c r="S13" s="6"/>
      <c r="T13" s="19"/>
      <c r="U13" s="19"/>
      <c r="V13" s="19"/>
    </row>
    <row r="14" ht="22.8" customHeight="1" spans="1:22">
      <c r="A14" s="21" t="s">
        <v>177</v>
      </c>
      <c r="B14" s="21" t="s">
        <v>180</v>
      </c>
      <c r="C14" s="21" t="s">
        <v>180</v>
      </c>
      <c r="D14" s="17" t="s">
        <v>238</v>
      </c>
      <c r="E14" s="5" t="s">
        <v>184</v>
      </c>
      <c r="F14" s="6">
        <v>35.398784</v>
      </c>
      <c r="G14" s="19"/>
      <c r="H14" s="19"/>
      <c r="I14" s="19"/>
      <c r="J14" s="19"/>
      <c r="K14" s="19"/>
      <c r="L14" s="6">
        <v>35.398784</v>
      </c>
      <c r="M14" s="19">
        <v>35.398784</v>
      </c>
      <c r="N14" s="19"/>
      <c r="O14" s="19"/>
      <c r="P14" s="19"/>
      <c r="Q14" s="19"/>
      <c r="R14" s="19"/>
      <c r="S14" s="6"/>
      <c r="T14" s="19"/>
      <c r="U14" s="19"/>
      <c r="V14" s="19"/>
    </row>
    <row r="15" ht="22.8" customHeight="1" spans="1:22">
      <c r="A15" s="16" t="s">
        <v>177</v>
      </c>
      <c r="B15" s="26" t="s">
        <v>185</v>
      </c>
      <c r="C15" s="16"/>
      <c r="D15" s="13" t="s">
        <v>186</v>
      </c>
      <c r="E15" s="13" t="s">
        <v>187</v>
      </c>
      <c r="F15" s="12">
        <f>+F16+F17</f>
        <v>1.937066</v>
      </c>
      <c r="G15" s="12">
        <f t="shared" ref="G15:R15" si="5">+G16+G17</f>
        <v>0</v>
      </c>
      <c r="H15" s="12">
        <f t="shared" si="5"/>
        <v>0</v>
      </c>
      <c r="I15" s="12">
        <f t="shared" si="5"/>
        <v>0</v>
      </c>
      <c r="J15" s="12">
        <f t="shared" si="5"/>
        <v>0</v>
      </c>
      <c r="K15" s="12">
        <f t="shared" si="5"/>
        <v>0</v>
      </c>
      <c r="L15" s="12">
        <f t="shared" si="5"/>
        <v>1.937066</v>
      </c>
      <c r="M15" s="12">
        <f t="shared" si="5"/>
        <v>0</v>
      </c>
      <c r="N15" s="12">
        <f t="shared" si="5"/>
        <v>0</v>
      </c>
      <c r="O15" s="12">
        <f t="shared" si="5"/>
        <v>0</v>
      </c>
      <c r="P15" s="12">
        <f t="shared" si="5"/>
        <v>0</v>
      </c>
      <c r="Q15" s="12">
        <f t="shared" si="5"/>
        <v>1.937066</v>
      </c>
      <c r="R15" s="12">
        <f t="shared" si="5"/>
        <v>0</v>
      </c>
      <c r="S15" s="6"/>
      <c r="T15" s="19"/>
      <c r="U15" s="19"/>
      <c r="V15" s="19"/>
    </row>
    <row r="16" ht="22.8" customHeight="1" spans="1:22">
      <c r="A16" s="21" t="s">
        <v>177</v>
      </c>
      <c r="B16" s="21" t="s">
        <v>185</v>
      </c>
      <c r="C16" s="21" t="s">
        <v>188</v>
      </c>
      <c r="D16" s="17" t="s">
        <v>238</v>
      </c>
      <c r="E16" s="5" t="s">
        <v>190</v>
      </c>
      <c r="F16" s="6">
        <v>0.273594</v>
      </c>
      <c r="G16" s="19"/>
      <c r="H16" s="19"/>
      <c r="I16" s="19"/>
      <c r="J16" s="19"/>
      <c r="K16" s="19"/>
      <c r="L16" s="6">
        <v>0.273594</v>
      </c>
      <c r="M16" s="19"/>
      <c r="N16" s="19"/>
      <c r="O16" s="19"/>
      <c r="P16" s="19"/>
      <c r="Q16" s="19">
        <v>0.273594</v>
      </c>
      <c r="R16" s="19"/>
      <c r="S16" s="6"/>
      <c r="T16" s="19"/>
      <c r="U16" s="19"/>
      <c r="V16" s="19"/>
    </row>
    <row r="17" ht="22.8" customHeight="1" spans="1:22">
      <c r="A17" s="21" t="s">
        <v>177</v>
      </c>
      <c r="B17" s="21" t="s">
        <v>185</v>
      </c>
      <c r="C17" s="21" t="s">
        <v>191</v>
      </c>
      <c r="D17" s="17" t="s">
        <v>238</v>
      </c>
      <c r="E17" s="5" t="s">
        <v>193</v>
      </c>
      <c r="F17" s="6">
        <v>1.663472</v>
      </c>
      <c r="G17" s="19"/>
      <c r="H17" s="19"/>
      <c r="I17" s="19"/>
      <c r="J17" s="19"/>
      <c r="K17" s="19"/>
      <c r="L17" s="6">
        <v>1.663472</v>
      </c>
      <c r="M17" s="19"/>
      <c r="N17" s="19"/>
      <c r="O17" s="19"/>
      <c r="P17" s="19"/>
      <c r="Q17" s="19">
        <v>1.663472</v>
      </c>
      <c r="R17" s="19"/>
      <c r="S17" s="6"/>
      <c r="T17" s="19"/>
      <c r="U17" s="19"/>
      <c r="V17" s="19"/>
    </row>
    <row r="18" ht="22.8" customHeight="1" spans="1:22">
      <c r="A18" s="16" t="s">
        <v>194</v>
      </c>
      <c r="B18" s="16"/>
      <c r="C18" s="16"/>
      <c r="D18" s="13" t="s">
        <v>272</v>
      </c>
      <c r="E18" s="13" t="s">
        <v>273</v>
      </c>
      <c r="F18" s="12">
        <f t="shared" ref="F18:F23" si="6">+F19</f>
        <v>19.409938</v>
      </c>
      <c r="G18" s="12">
        <f t="shared" ref="G18:R18" si="7">+G19</f>
        <v>0</v>
      </c>
      <c r="H18" s="12">
        <f t="shared" si="7"/>
        <v>0</v>
      </c>
      <c r="I18" s="12">
        <f t="shared" si="7"/>
        <v>0</v>
      </c>
      <c r="J18" s="12">
        <f t="shared" si="7"/>
        <v>0</v>
      </c>
      <c r="K18" s="12">
        <f t="shared" si="7"/>
        <v>0</v>
      </c>
      <c r="L18" s="12">
        <f t="shared" si="7"/>
        <v>19.409938</v>
      </c>
      <c r="M18" s="12">
        <f t="shared" si="7"/>
        <v>0</v>
      </c>
      <c r="N18" s="12">
        <f t="shared" si="7"/>
        <v>0</v>
      </c>
      <c r="O18" s="12">
        <f t="shared" si="7"/>
        <v>13.859392</v>
      </c>
      <c r="P18" s="12">
        <f t="shared" si="7"/>
        <v>4.34381</v>
      </c>
      <c r="Q18" s="12">
        <f t="shared" si="7"/>
        <v>1.206736</v>
      </c>
      <c r="R18" s="12">
        <f t="shared" si="7"/>
        <v>0</v>
      </c>
      <c r="S18" s="6"/>
      <c r="T18" s="19"/>
      <c r="U18" s="19"/>
      <c r="V18" s="19"/>
    </row>
    <row r="19" ht="22.8" customHeight="1" spans="1:22">
      <c r="A19" s="16" t="s">
        <v>194</v>
      </c>
      <c r="B19" s="26" t="s">
        <v>197</v>
      </c>
      <c r="C19" s="16"/>
      <c r="D19" s="13" t="s">
        <v>198</v>
      </c>
      <c r="E19" s="13" t="s">
        <v>199</v>
      </c>
      <c r="F19" s="12">
        <f>+F20+F21</f>
        <v>19.409938</v>
      </c>
      <c r="G19" s="12">
        <f t="shared" ref="G19:R19" si="8">+G20+G21</f>
        <v>0</v>
      </c>
      <c r="H19" s="12">
        <f t="shared" si="8"/>
        <v>0</v>
      </c>
      <c r="I19" s="12">
        <f t="shared" si="8"/>
        <v>0</v>
      </c>
      <c r="J19" s="12">
        <f t="shared" si="8"/>
        <v>0</v>
      </c>
      <c r="K19" s="12">
        <f t="shared" si="8"/>
        <v>0</v>
      </c>
      <c r="L19" s="12">
        <f t="shared" si="8"/>
        <v>19.409938</v>
      </c>
      <c r="M19" s="12">
        <f t="shared" si="8"/>
        <v>0</v>
      </c>
      <c r="N19" s="12">
        <f t="shared" si="8"/>
        <v>0</v>
      </c>
      <c r="O19" s="12">
        <f t="shared" si="8"/>
        <v>13.859392</v>
      </c>
      <c r="P19" s="12">
        <f t="shared" si="8"/>
        <v>4.34381</v>
      </c>
      <c r="Q19" s="12">
        <f t="shared" si="8"/>
        <v>1.206736</v>
      </c>
      <c r="R19" s="12">
        <f t="shared" si="8"/>
        <v>0</v>
      </c>
      <c r="S19" s="6"/>
      <c r="T19" s="19"/>
      <c r="U19" s="19"/>
      <c r="V19" s="19"/>
    </row>
    <row r="20" ht="22.8" customHeight="1" spans="1:22">
      <c r="A20" s="21" t="s">
        <v>194</v>
      </c>
      <c r="B20" s="21" t="s">
        <v>197</v>
      </c>
      <c r="C20" s="21" t="s">
        <v>188</v>
      </c>
      <c r="D20" s="17" t="s">
        <v>238</v>
      </c>
      <c r="E20" s="5" t="s">
        <v>201</v>
      </c>
      <c r="F20" s="6">
        <v>15.066128</v>
      </c>
      <c r="G20" s="19"/>
      <c r="H20" s="19"/>
      <c r="I20" s="19"/>
      <c r="J20" s="19"/>
      <c r="K20" s="19"/>
      <c r="L20" s="6">
        <v>15.066128</v>
      </c>
      <c r="M20" s="19"/>
      <c r="N20" s="19"/>
      <c r="O20" s="19">
        <v>13.859392</v>
      </c>
      <c r="P20" s="19"/>
      <c r="Q20" s="19">
        <v>1.206736</v>
      </c>
      <c r="R20" s="19"/>
      <c r="S20" s="6"/>
      <c r="T20" s="19"/>
      <c r="U20" s="19"/>
      <c r="V20" s="19"/>
    </row>
    <row r="21" ht="22.8" customHeight="1" spans="1:22">
      <c r="A21" s="21" t="s">
        <v>194</v>
      </c>
      <c r="B21" s="21" t="s">
        <v>197</v>
      </c>
      <c r="C21" s="21" t="s">
        <v>171</v>
      </c>
      <c r="D21" s="17" t="s">
        <v>238</v>
      </c>
      <c r="E21" s="5" t="s">
        <v>203</v>
      </c>
      <c r="F21" s="6">
        <v>4.34381</v>
      </c>
      <c r="G21" s="19"/>
      <c r="H21" s="19"/>
      <c r="I21" s="19"/>
      <c r="J21" s="19"/>
      <c r="K21" s="19"/>
      <c r="L21" s="6">
        <v>4.34381</v>
      </c>
      <c r="M21" s="19"/>
      <c r="N21" s="19"/>
      <c r="O21" s="19"/>
      <c r="P21" s="19">
        <v>4.34381</v>
      </c>
      <c r="Q21" s="19"/>
      <c r="R21" s="19"/>
      <c r="S21" s="6"/>
      <c r="T21" s="19"/>
      <c r="U21" s="19"/>
      <c r="V21" s="19"/>
    </row>
    <row r="22" ht="22.8" customHeight="1" spans="1:22">
      <c r="A22" s="16" t="s">
        <v>213</v>
      </c>
      <c r="B22" s="26"/>
      <c r="C22" s="16"/>
      <c r="D22" s="13" t="s">
        <v>279</v>
      </c>
      <c r="E22" s="13" t="s">
        <v>280</v>
      </c>
      <c r="F22" s="12">
        <f t="shared" si="6"/>
        <v>26.549088</v>
      </c>
      <c r="G22" s="12">
        <f t="shared" ref="G22:R22" si="9">+G23</f>
        <v>0</v>
      </c>
      <c r="H22" s="12">
        <f t="shared" si="9"/>
        <v>0</v>
      </c>
      <c r="I22" s="12">
        <f t="shared" si="9"/>
        <v>0</v>
      </c>
      <c r="J22" s="12">
        <f t="shared" si="9"/>
        <v>0</v>
      </c>
      <c r="K22" s="12">
        <f t="shared" si="9"/>
        <v>0</v>
      </c>
      <c r="L22" s="12">
        <f t="shared" si="9"/>
        <v>0</v>
      </c>
      <c r="M22" s="12">
        <f t="shared" si="9"/>
        <v>0</v>
      </c>
      <c r="N22" s="12">
        <f t="shared" si="9"/>
        <v>0</v>
      </c>
      <c r="O22" s="12">
        <f t="shared" si="9"/>
        <v>0</v>
      </c>
      <c r="P22" s="12">
        <f t="shared" si="9"/>
        <v>0</v>
      </c>
      <c r="Q22" s="12">
        <f t="shared" si="9"/>
        <v>0</v>
      </c>
      <c r="R22" s="12">
        <f t="shared" si="9"/>
        <v>26.549088</v>
      </c>
      <c r="S22" s="6"/>
      <c r="T22" s="19"/>
      <c r="U22" s="19"/>
      <c r="V22" s="19"/>
    </row>
    <row r="23" ht="22.8" customHeight="1" spans="1:22">
      <c r="A23" s="16" t="s">
        <v>213</v>
      </c>
      <c r="B23" s="26" t="s">
        <v>191</v>
      </c>
      <c r="C23" s="16"/>
      <c r="D23" s="13" t="s">
        <v>216</v>
      </c>
      <c r="E23" s="13" t="s">
        <v>217</v>
      </c>
      <c r="F23" s="12">
        <f t="shared" si="6"/>
        <v>26.549088</v>
      </c>
      <c r="G23" s="12">
        <f t="shared" ref="G23:R23" si="10">+G24</f>
        <v>0</v>
      </c>
      <c r="H23" s="12">
        <f t="shared" si="10"/>
        <v>0</v>
      </c>
      <c r="I23" s="12">
        <f t="shared" si="10"/>
        <v>0</v>
      </c>
      <c r="J23" s="12">
        <f t="shared" si="10"/>
        <v>0</v>
      </c>
      <c r="K23" s="12">
        <f t="shared" si="10"/>
        <v>0</v>
      </c>
      <c r="L23" s="12">
        <f t="shared" si="10"/>
        <v>0</v>
      </c>
      <c r="M23" s="12">
        <f t="shared" si="10"/>
        <v>0</v>
      </c>
      <c r="N23" s="12">
        <f t="shared" si="10"/>
        <v>0</v>
      </c>
      <c r="O23" s="12">
        <f t="shared" si="10"/>
        <v>0</v>
      </c>
      <c r="P23" s="12">
        <f t="shared" si="10"/>
        <v>0</v>
      </c>
      <c r="Q23" s="12">
        <f t="shared" si="10"/>
        <v>0</v>
      </c>
      <c r="R23" s="12">
        <f t="shared" si="10"/>
        <v>26.549088</v>
      </c>
      <c r="S23" s="6"/>
      <c r="T23" s="19"/>
      <c r="U23" s="19"/>
      <c r="V23" s="19"/>
    </row>
    <row r="24" ht="22.8" customHeight="1" spans="1:22">
      <c r="A24" s="21" t="s">
        <v>213</v>
      </c>
      <c r="B24" s="21" t="s">
        <v>191</v>
      </c>
      <c r="C24" s="21" t="s">
        <v>188</v>
      </c>
      <c r="D24" s="17" t="s">
        <v>238</v>
      </c>
      <c r="E24" s="5" t="s">
        <v>219</v>
      </c>
      <c r="F24" s="6">
        <v>26.549088</v>
      </c>
      <c r="G24" s="19"/>
      <c r="H24" s="19"/>
      <c r="I24" s="19"/>
      <c r="J24" s="19"/>
      <c r="K24" s="19"/>
      <c r="L24" s="6"/>
      <c r="M24" s="19"/>
      <c r="N24" s="19"/>
      <c r="O24" s="19"/>
      <c r="P24" s="19"/>
      <c r="Q24" s="19"/>
      <c r="R24" s="19">
        <v>26.549088</v>
      </c>
      <c r="S24" s="6"/>
      <c r="T24" s="19"/>
      <c r="U24" s="19"/>
      <c r="V24" s="19"/>
    </row>
    <row r="25" spans="6:18">
      <c r="F25">
        <f>+F9+F12+F18+F22-F6</f>
        <v>0</v>
      </c>
      <c r="G25">
        <f t="shared" ref="G25:R25" si="11">+G9+G12+G18+G22-G6</f>
        <v>0</v>
      </c>
      <c r="H25">
        <f t="shared" si="11"/>
        <v>0</v>
      </c>
      <c r="I25">
        <f t="shared" si="11"/>
        <v>0</v>
      </c>
      <c r="J25">
        <f t="shared" si="11"/>
        <v>0</v>
      </c>
      <c r="K25">
        <f t="shared" si="11"/>
        <v>0</v>
      </c>
      <c r="L25">
        <f t="shared" si="11"/>
        <v>0</v>
      </c>
      <c r="M25">
        <f t="shared" si="11"/>
        <v>0</v>
      </c>
      <c r="N25">
        <f t="shared" si="11"/>
        <v>0</v>
      </c>
      <c r="O25">
        <f t="shared" si="11"/>
        <v>0</v>
      </c>
      <c r="P25">
        <f t="shared" si="11"/>
        <v>0</v>
      </c>
      <c r="Q25">
        <f t="shared" si="11"/>
        <v>0</v>
      </c>
      <c r="R25">
        <f t="shared" si="11"/>
        <v>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472222222222222" bottom="0.0784722222222222" header="0" footer="0"/>
  <pageSetup paperSize="9" scale="82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I16" sqref="I1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15" t="s">
        <v>303</v>
      </c>
    </row>
    <row r="2" ht="46.5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9" t="s">
        <v>31</v>
      </c>
      <c r="K3" s="9"/>
    </row>
    <row r="4" ht="23.25" customHeight="1" spans="1:11">
      <c r="A4" s="4" t="s">
        <v>157</v>
      </c>
      <c r="B4" s="4"/>
      <c r="C4" s="4"/>
      <c r="D4" s="4" t="s">
        <v>221</v>
      </c>
      <c r="E4" s="4" t="s">
        <v>222</v>
      </c>
      <c r="F4" s="4" t="s">
        <v>304</v>
      </c>
      <c r="G4" s="4" t="s">
        <v>305</v>
      </c>
      <c r="H4" s="4" t="s">
        <v>306</v>
      </c>
      <c r="I4" s="4" t="s">
        <v>307</v>
      </c>
      <c r="J4" s="4" t="s">
        <v>308</v>
      </c>
      <c r="K4" s="4" t="s">
        <v>309</v>
      </c>
    </row>
    <row r="5" ht="23.2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3"/>
      <c r="B6" s="13"/>
      <c r="C6" s="13"/>
      <c r="D6" s="13"/>
      <c r="E6" s="13" t="s">
        <v>135</v>
      </c>
      <c r="F6" s="12">
        <v>1.844672</v>
      </c>
      <c r="G6" s="12"/>
      <c r="H6" s="12"/>
      <c r="I6" s="12"/>
      <c r="J6" s="12">
        <v>0.8</v>
      </c>
      <c r="K6" s="12">
        <v>1.044672</v>
      </c>
    </row>
    <row r="7" ht="22.8" customHeight="1" spans="1:11">
      <c r="A7" s="13"/>
      <c r="B7" s="13"/>
      <c r="C7" s="13"/>
      <c r="D7" s="11" t="s">
        <v>153</v>
      </c>
      <c r="E7" s="11" t="s">
        <v>4</v>
      </c>
      <c r="F7" s="12">
        <v>1.844672</v>
      </c>
      <c r="G7" s="12"/>
      <c r="H7" s="12"/>
      <c r="I7" s="12"/>
      <c r="J7" s="12">
        <v>0.8</v>
      </c>
      <c r="K7" s="12">
        <v>1.044672</v>
      </c>
    </row>
    <row r="8" ht="22.8" customHeight="1" spans="1:11">
      <c r="A8" s="13"/>
      <c r="B8" s="13"/>
      <c r="C8" s="13"/>
      <c r="D8" s="18" t="s">
        <v>154</v>
      </c>
      <c r="E8" s="18" t="s">
        <v>155</v>
      </c>
      <c r="F8" s="12">
        <v>1.844672</v>
      </c>
      <c r="G8" s="12"/>
      <c r="H8" s="12"/>
      <c r="I8" s="12"/>
      <c r="J8" s="12">
        <v>0.8</v>
      </c>
      <c r="K8" s="12">
        <v>1.044672</v>
      </c>
    </row>
    <row r="9" ht="22.8" customHeight="1" spans="1:11">
      <c r="A9" s="21" t="s">
        <v>168</v>
      </c>
      <c r="B9" s="24"/>
      <c r="C9" s="24"/>
      <c r="D9" s="17" t="s">
        <v>238</v>
      </c>
      <c r="E9" s="22" t="s">
        <v>170</v>
      </c>
      <c r="F9" s="6">
        <v>1.844672</v>
      </c>
      <c r="G9" s="12"/>
      <c r="H9" s="12"/>
      <c r="I9" s="12"/>
      <c r="J9" s="19">
        <v>0.8</v>
      </c>
      <c r="K9" s="19">
        <v>1.044672</v>
      </c>
    </row>
    <row r="10" ht="22.8" customHeight="1" spans="1:11">
      <c r="A10" s="21" t="s">
        <v>168</v>
      </c>
      <c r="B10" s="21" t="s">
        <v>171</v>
      </c>
      <c r="C10" s="24"/>
      <c r="D10" s="17" t="s">
        <v>238</v>
      </c>
      <c r="E10" s="22" t="s">
        <v>173</v>
      </c>
      <c r="F10" s="6">
        <v>1.844672</v>
      </c>
      <c r="G10" s="12"/>
      <c r="H10" s="12"/>
      <c r="I10" s="12"/>
      <c r="J10" s="19">
        <v>0.8</v>
      </c>
      <c r="K10" s="19">
        <v>1.044672</v>
      </c>
    </row>
    <row r="11" ht="22.8" customHeight="1" spans="1:11">
      <c r="A11" s="21" t="s">
        <v>168</v>
      </c>
      <c r="B11" s="21" t="s">
        <v>171</v>
      </c>
      <c r="C11" s="21" t="s">
        <v>174</v>
      </c>
      <c r="D11" s="17" t="s">
        <v>238</v>
      </c>
      <c r="E11" s="5" t="s">
        <v>176</v>
      </c>
      <c r="F11" s="6">
        <v>1.844672</v>
      </c>
      <c r="G11" s="19"/>
      <c r="H11" s="19"/>
      <c r="I11" s="19"/>
      <c r="J11" s="19">
        <v>0.8</v>
      </c>
      <c r="K11" s="19">
        <v>1.044672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472222222222222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45" zoomScaleNormal="145" workbookViewId="0">
      <selection activeCell="N13" sqref="N1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"/>
      <c r="Q1" s="15" t="s">
        <v>310</v>
      </c>
      <c r="R1" s="15"/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4.15" customHeight="1" spans="1:18">
      <c r="A4" s="4" t="s">
        <v>157</v>
      </c>
      <c r="B4" s="4"/>
      <c r="C4" s="4"/>
      <c r="D4" s="4" t="s">
        <v>221</v>
      </c>
      <c r="E4" s="4" t="s">
        <v>222</v>
      </c>
      <c r="F4" s="4" t="s">
        <v>304</v>
      </c>
      <c r="G4" s="4" t="s">
        <v>311</v>
      </c>
      <c r="H4" s="4" t="s">
        <v>312</v>
      </c>
      <c r="I4" s="4" t="s">
        <v>313</v>
      </c>
      <c r="J4" s="4" t="s">
        <v>314</v>
      </c>
      <c r="K4" s="4" t="s">
        <v>315</v>
      </c>
      <c r="L4" s="4" t="s">
        <v>316</v>
      </c>
      <c r="M4" s="4" t="s">
        <v>317</v>
      </c>
      <c r="N4" s="4" t="s">
        <v>306</v>
      </c>
      <c r="O4" s="4" t="s">
        <v>318</v>
      </c>
      <c r="P4" s="4" t="s">
        <v>319</v>
      </c>
      <c r="Q4" s="4" t="s">
        <v>307</v>
      </c>
      <c r="R4" s="4" t="s">
        <v>309</v>
      </c>
    </row>
    <row r="5" ht="21.55" customHeight="1" spans="1:18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3"/>
      <c r="B6" s="13"/>
      <c r="C6" s="13"/>
      <c r="D6" s="13"/>
      <c r="E6" s="13" t="s">
        <v>135</v>
      </c>
      <c r="F6" s="12">
        <v>1.844672</v>
      </c>
      <c r="G6" s="12"/>
      <c r="H6" s="12">
        <v>0.8</v>
      </c>
      <c r="I6" s="12"/>
      <c r="J6" s="12"/>
      <c r="K6" s="12"/>
      <c r="L6" s="12"/>
      <c r="M6" s="12"/>
      <c r="N6" s="12"/>
      <c r="O6" s="12"/>
      <c r="P6" s="12"/>
      <c r="Q6" s="12"/>
      <c r="R6" s="12">
        <v>1.044672</v>
      </c>
    </row>
    <row r="7" ht="22.8" customHeight="1" spans="1:18">
      <c r="A7" s="13"/>
      <c r="B7" s="13"/>
      <c r="C7" s="13"/>
      <c r="D7" s="11" t="s">
        <v>153</v>
      </c>
      <c r="E7" s="11" t="s">
        <v>4</v>
      </c>
      <c r="F7" s="12">
        <v>1.844672</v>
      </c>
      <c r="G7" s="12"/>
      <c r="H7" s="12">
        <v>0.8</v>
      </c>
      <c r="I7" s="12"/>
      <c r="J7" s="12"/>
      <c r="K7" s="12"/>
      <c r="L7" s="12"/>
      <c r="M7" s="12"/>
      <c r="N7" s="12"/>
      <c r="O7" s="12"/>
      <c r="P7" s="12"/>
      <c r="Q7" s="12"/>
      <c r="R7" s="12">
        <v>1.044672</v>
      </c>
    </row>
    <row r="8" ht="22.8" customHeight="1" spans="1:18">
      <c r="A8" s="13"/>
      <c r="B8" s="13"/>
      <c r="C8" s="13"/>
      <c r="D8" s="18" t="s">
        <v>154</v>
      </c>
      <c r="E8" s="18" t="s">
        <v>155</v>
      </c>
      <c r="F8" s="12">
        <v>1.844672</v>
      </c>
      <c r="G8" s="12"/>
      <c r="H8" s="12">
        <v>0.8</v>
      </c>
      <c r="I8" s="12"/>
      <c r="J8" s="12"/>
      <c r="K8" s="12"/>
      <c r="L8" s="12"/>
      <c r="M8" s="12"/>
      <c r="N8" s="12"/>
      <c r="O8" s="12"/>
      <c r="P8" s="12"/>
      <c r="Q8" s="12"/>
      <c r="R8" s="12">
        <v>1.044672</v>
      </c>
    </row>
    <row r="9" ht="22.8" customHeight="1" spans="1:18">
      <c r="A9" s="21" t="s">
        <v>168</v>
      </c>
      <c r="B9" s="24"/>
      <c r="C9" s="24"/>
      <c r="D9" s="17" t="s">
        <v>238</v>
      </c>
      <c r="E9" s="22" t="s">
        <v>170</v>
      </c>
      <c r="F9" s="6">
        <v>1.844672</v>
      </c>
      <c r="G9" s="12"/>
      <c r="H9" s="19">
        <v>0.8</v>
      </c>
      <c r="I9" s="12"/>
      <c r="J9" s="12"/>
      <c r="K9" s="12"/>
      <c r="L9" s="12"/>
      <c r="M9" s="12"/>
      <c r="N9" s="12"/>
      <c r="O9" s="12"/>
      <c r="P9" s="12"/>
      <c r="Q9" s="12"/>
      <c r="R9" s="19">
        <v>1.044672</v>
      </c>
    </row>
    <row r="10" ht="22.8" customHeight="1" spans="1:18">
      <c r="A10" s="21" t="s">
        <v>168</v>
      </c>
      <c r="B10" s="21" t="s">
        <v>171</v>
      </c>
      <c r="C10" s="24"/>
      <c r="D10" s="17" t="s">
        <v>238</v>
      </c>
      <c r="E10" s="22" t="s">
        <v>173</v>
      </c>
      <c r="F10" s="6">
        <v>1.844672</v>
      </c>
      <c r="G10" s="12"/>
      <c r="H10" s="19">
        <v>0.8</v>
      </c>
      <c r="I10" s="12"/>
      <c r="J10" s="12"/>
      <c r="K10" s="12"/>
      <c r="L10" s="12"/>
      <c r="M10" s="12"/>
      <c r="N10" s="12"/>
      <c r="O10" s="12"/>
      <c r="P10" s="12"/>
      <c r="Q10" s="12"/>
      <c r="R10" s="19">
        <v>1.044672</v>
      </c>
    </row>
    <row r="11" ht="22.8" customHeight="1" spans="1:18">
      <c r="A11" s="21" t="s">
        <v>168</v>
      </c>
      <c r="B11" s="21" t="s">
        <v>171</v>
      </c>
      <c r="C11" s="21" t="s">
        <v>174</v>
      </c>
      <c r="D11" s="17" t="s">
        <v>238</v>
      </c>
      <c r="E11" s="5" t="s">
        <v>176</v>
      </c>
      <c r="F11" s="6">
        <v>1.844672</v>
      </c>
      <c r="G11" s="19"/>
      <c r="H11" s="19">
        <v>0.8</v>
      </c>
      <c r="I11" s="19"/>
      <c r="J11" s="19"/>
      <c r="K11" s="19"/>
      <c r="L11" s="19"/>
      <c r="M11" s="19"/>
      <c r="N11" s="19"/>
      <c r="O11" s="19"/>
      <c r="P11" s="19"/>
      <c r="Q11" s="19"/>
      <c r="R11" s="19">
        <v>1.044672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zoomScale="145" zoomScaleNormal="145" topLeftCell="A3" workbookViewId="0">
      <selection activeCell="H9" sqref="H9 H12"/>
    </sheetView>
  </sheetViews>
  <sheetFormatPr defaultColWidth="10" defaultRowHeight="13.5"/>
  <cols>
    <col min="1" max="1" width="3.66666666666667" customWidth="1"/>
    <col min="2" max="2" width="4.11666666666667" customWidth="1"/>
    <col min="3" max="3" width="4.28333333333333" customWidth="1"/>
    <col min="4" max="4" width="7.05833333333333" customWidth="1"/>
    <col min="5" max="5" width="15.875" customWidth="1"/>
    <col min="6" max="6" width="7.11666666666667" customWidth="1"/>
    <col min="7" max="7" width="8.41666666666667" customWidth="1"/>
    <col min="8" max="8" width="9.48333333333333" customWidth="1"/>
    <col min="9" max="9" width="7.475" customWidth="1"/>
    <col min="10" max="17" width="7.18333333333333" customWidth="1"/>
    <col min="18" max="18" width="5.58333333333333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5" t="s">
        <v>320</v>
      </c>
      <c r="T1" s="15"/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8.45" customHeight="1" spans="1:20">
      <c r="A4" s="4" t="s">
        <v>157</v>
      </c>
      <c r="B4" s="4"/>
      <c r="C4" s="4"/>
      <c r="D4" s="4" t="s">
        <v>221</v>
      </c>
      <c r="E4" s="4" t="s">
        <v>222</v>
      </c>
      <c r="F4" s="4" t="s">
        <v>304</v>
      </c>
      <c r="G4" s="4" t="s">
        <v>225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228</v>
      </c>
      <c r="S4" s="4"/>
      <c r="T4" s="4"/>
    </row>
    <row r="5" ht="36.2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321</v>
      </c>
      <c r="I5" s="4" t="s">
        <v>322</v>
      </c>
      <c r="J5" s="4" t="s">
        <v>323</v>
      </c>
      <c r="K5" s="4" t="s">
        <v>324</v>
      </c>
      <c r="L5" s="4" t="s">
        <v>325</v>
      </c>
      <c r="M5" s="4" t="s">
        <v>326</v>
      </c>
      <c r="N5" s="4" t="s">
        <v>327</v>
      </c>
      <c r="O5" s="4" t="s">
        <v>328</v>
      </c>
      <c r="P5" s="4" t="s">
        <v>329</v>
      </c>
      <c r="Q5" s="4" t="s">
        <v>330</v>
      </c>
      <c r="R5" s="4" t="s">
        <v>135</v>
      </c>
      <c r="S5" s="4" t="s">
        <v>331</v>
      </c>
      <c r="T5" s="4" t="s">
        <v>287</v>
      </c>
    </row>
    <row r="6" ht="22.8" customHeight="1" spans="1:20">
      <c r="A6" s="13"/>
      <c r="B6" s="13"/>
      <c r="C6" s="13"/>
      <c r="D6" s="13"/>
      <c r="E6" s="13" t="s">
        <v>135</v>
      </c>
      <c r="F6" s="25">
        <v>71.135374</v>
      </c>
      <c r="G6" s="25">
        <v>71.135374</v>
      </c>
      <c r="H6" s="25">
        <v>53.295374</v>
      </c>
      <c r="I6" s="25">
        <v>2</v>
      </c>
      <c r="J6" s="25">
        <v>1</v>
      </c>
      <c r="K6" s="25"/>
      <c r="L6" s="25">
        <v>1</v>
      </c>
      <c r="M6" s="25">
        <v>5</v>
      </c>
      <c r="N6" s="25"/>
      <c r="O6" s="25">
        <v>6</v>
      </c>
      <c r="P6" s="25">
        <v>1</v>
      </c>
      <c r="Q6" s="25">
        <v>1.84</v>
      </c>
      <c r="R6" s="25"/>
      <c r="S6" s="25"/>
      <c r="T6" s="25"/>
    </row>
    <row r="7" ht="22.8" customHeight="1" spans="1:20">
      <c r="A7" s="13"/>
      <c r="B7" s="13"/>
      <c r="C7" s="13"/>
      <c r="D7" s="11" t="s">
        <v>153</v>
      </c>
      <c r="E7" s="11" t="s">
        <v>4</v>
      </c>
      <c r="F7" s="25">
        <v>71.135374</v>
      </c>
      <c r="G7" s="25">
        <v>71.135374</v>
      </c>
      <c r="H7" s="25">
        <v>53.295374</v>
      </c>
      <c r="I7" s="25">
        <v>2</v>
      </c>
      <c r="J7" s="25">
        <v>1</v>
      </c>
      <c r="K7" s="25"/>
      <c r="L7" s="25">
        <v>1</v>
      </c>
      <c r="M7" s="25">
        <v>5</v>
      </c>
      <c r="N7" s="25"/>
      <c r="O7" s="25">
        <v>6</v>
      </c>
      <c r="P7" s="25">
        <v>1</v>
      </c>
      <c r="Q7" s="25">
        <v>1.84</v>
      </c>
      <c r="R7" s="25"/>
      <c r="S7" s="25"/>
      <c r="T7" s="25"/>
    </row>
    <row r="8" ht="22.8" customHeight="1" spans="1:20">
      <c r="A8" s="13"/>
      <c r="B8" s="13"/>
      <c r="C8" s="13"/>
      <c r="D8" s="18" t="s">
        <v>154</v>
      </c>
      <c r="E8" s="18" t="s">
        <v>155</v>
      </c>
      <c r="F8" s="25">
        <v>71.135374</v>
      </c>
      <c r="G8" s="25">
        <v>71.135374</v>
      </c>
      <c r="H8" s="25">
        <v>53.295374</v>
      </c>
      <c r="I8" s="25">
        <v>2</v>
      </c>
      <c r="J8" s="25">
        <v>1</v>
      </c>
      <c r="K8" s="25"/>
      <c r="L8" s="25">
        <v>1</v>
      </c>
      <c r="M8" s="25">
        <v>5</v>
      </c>
      <c r="N8" s="25"/>
      <c r="O8" s="25">
        <v>6</v>
      </c>
      <c r="P8" s="25">
        <v>1</v>
      </c>
      <c r="Q8" s="25">
        <v>1.84</v>
      </c>
      <c r="R8" s="25"/>
      <c r="S8" s="25"/>
      <c r="T8" s="25"/>
    </row>
    <row r="9" ht="22.8" customHeight="1" spans="1:20">
      <c r="A9" s="21" t="s">
        <v>168</v>
      </c>
      <c r="B9" s="24"/>
      <c r="C9" s="24"/>
      <c r="D9" s="17" t="s">
        <v>238</v>
      </c>
      <c r="E9" s="22" t="s">
        <v>170</v>
      </c>
      <c r="F9" s="6">
        <v>55.187374</v>
      </c>
      <c r="G9" s="19">
        <v>55.187374</v>
      </c>
      <c r="H9" s="19">
        <v>37.347374</v>
      </c>
      <c r="I9" s="19">
        <v>2</v>
      </c>
      <c r="J9" s="19">
        <v>1</v>
      </c>
      <c r="K9" s="19"/>
      <c r="L9" s="19">
        <v>1</v>
      </c>
      <c r="M9" s="19">
        <v>5</v>
      </c>
      <c r="N9" s="19"/>
      <c r="O9" s="19">
        <v>6</v>
      </c>
      <c r="P9" s="19">
        <v>1</v>
      </c>
      <c r="Q9" s="19">
        <v>1.84</v>
      </c>
      <c r="R9" s="25"/>
      <c r="S9" s="25"/>
      <c r="T9" s="25"/>
    </row>
    <row r="10" ht="22.8" customHeight="1" spans="1:20">
      <c r="A10" s="21" t="s">
        <v>168</v>
      </c>
      <c r="B10" s="21" t="s">
        <v>171</v>
      </c>
      <c r="C10" s="24"/>
      <c r="D10" s="17" t="s">
        <v>238</v>
      </c>
      <c r="E10" s="22" t="s">
        <v>173</v>
      </c>
      <c r="F10" s="6">
        <v>55.187374</v>
      </c>
      <c r="G10" s="19">
        <v>55.187374</v>
      </c>
      <c r="H10" s="19">
        <v>37.347374</v>
      </c>
      <c r="I10" s="19">
        <v>2</v>
      </c>
      <c r="J10" s="19">
        <v>1</v>
      </c>
      <c r="K10" s="19"/>
      <c r="L10" s="19">
        <v>1</v>
      </c>
      <c r="M10" s="19">
        <v>5</v>
      </c>
      <c r="N10" s="19"/>
      <c r="O10" s="19">
        <v>6</v>
      </c>
      <c r="P10" s="19">
        <v>1</v>
      </c>
      <c r="Q10" s="19">
        <v>1.84</v>
      </c>
      <c r="R10" s="25"/>
      <c r="S10" s="25"/>
      <c r="T10" s="25"/>
    </row>
    <row r="11" ht="22.8" customHeight="1" spans="1:20">
      <c r="A11" s="21" t="s">
        <v>168</v>
      </c>
      <c r="B11" s="21" t="s">
        <v>171</v>
      </c>
      <c r="C11" s="21" t="s">
        <v>174</v>
      </c>
      <c r="D11" s="17" t="s">
        <v>238</v>
      </c>
      <c r="E11" s="5" t="s">
        <v>176</v>
      </c>
      <c r="F11" s="6">
        <v>55.187374</v>
      </c>
      <c r="G11" s="19">
        <v>55.187374</v>
      </c>
      <c r="H11" s="19">
        <v>37.347374</v>
      </c>
      <c r="I11" s="19">
        <v>2</v>
      </c>
      <c r="J11" s="19">
        <v>1</v>
      </c>
      <c r="K11" s="19"/>
      <c r="L11" s="19">
        <v>1</v>
      </c>
      <c r="M11" s="19">
        <v>5</v>
      </c>
      <c r="N11" s="19"/>
      <c r="O11" s="19">
        <v>6</v>
      </c>
      <c r="P11" s="19">
        <v>1</v>
      </c>
      <c r="Q11" s="19">
        <v>1.84</v>
      </c>
      <c r="R11" s="19"/>
      <c r="S11" s="19"/>
      <c r="T11" s="19"/>
    </row>
    <row r="12" ht="22.8" customHeight="1" spans="1:20">
      <c r="A12" s="21" t="s">
        <v>194</v>
      </c>
      <c r="B12" s="24"/>
      <c r="C12" s="24"/>
      <c r="D12" s="17" t="s">
        <v>238</v>
      </c>
      <c r="E12" s="22" t="s">
        <v>196</v>
      </c>
      <c r="F12" s="6">
        <v>15.948</v>
      </c>
      <c r="G12" s="19">
        <v>15.948</v>
      </c>
      <c r="H12" s="19">
        <v>15.948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ht="22.8" customHeight="1" spans="1:20">
      <c r="A13" s="21" t="s">
        <v>194</v>
      </c>
      <c r="B13" s="21" t="s">
        <v>204</v>
      </c>
      <c r="C13" s="24"/>
      <c r="D13" s="17" t="s">
        <v>238</v>
      </c>
      <c r="E13" s="22" t="s">
        <v>206</v>
      </c>
      <c r="F13" s="6">
        <v>15.948</v>
      </c>
      <c r="G13" s="19">
        <v>15.948</v>
      </c>
      <c r="H13" s="19">
        <v>15.948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ht="22.8" customHeight="1" spans="1:20">
      <c r="A14" s="21" t="s">
        <v>194</v>
      </c>
      <c r="B14" s="21" t="s">
        <v>204</v>
      </c>
      <c r="C14" s="21" t="s">
        <v>174</v>
      </c>
      <c r="D14" s="17" t="s">
        <v>238</v>
      </c>
      <c r="E14" s="5" t="s">
        <v>212</v>
      </c>
      <c r="F14" s="6">
        <v>15.948</v>
      </c>
      <c r="G14" s="19">
        <v>15.948</v>
      </c>
      <c r="H14" s="19">
        <v>15.948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432638888888889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4"/>
  <sheetViews>
    <sheetView zoomScale="130" zoomScaleNormal="130" workbookViewId="0">
      <selection activeCell="I18" sqref="I18"/>
    </sheetView>
  </sheetViews>
  <sheetFormatPr defaultColWidth="10" defaultRowHeight="13.5"/>
  <cols>
    <col min="1" max="1" width="4.03333333333333" customWidth="1"/>
    <col min="2" max="2" width="3.65833333333333" customWidth="1"/>
    <col min="3" max="3" width="3.84166666666667" customWidth="1"/>
    <col min="4" max="4" width="7.78333333333333" customWidth="1"/>
    <col min="5" max="5" width="18.1833333333333" customWidth="1"/>
    <col min="6" max="16" width="5.76666666666667" customWidth="1"/>
    <col min="17" max="17" width="7.01666666666667" customWidth="1"/>
    <col min="18" max="27" width="5.76666666666667" customWidth="1"/>
    <col min="28" max="28" width="4.70833333333333" customWidth="1"/>
    <col min="29" max="31" width="5.76666666666667" customWidth="1"/>
    <col min="32" max="32" width="6.54166666666667" customWidth="1"/>
    <col min="33" max="33" width="7.5" customWidth="1"/>
    <col min="34" max="35" width="9.76666666666667" customWidth="1"/>
  </cols>
  <sheetData>
    <row r="1" ht="13.8" customHeight="1" spans="1:33">
      <c r="A1" s="1"/>
      <c r="F1" s="1"/>
      <c r="AF1" s="15" t="s">
        <v>332</v>
      </c>
      <c r="AG1" s="15"/>
    </row>
    <row r="2" ht="43.95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9" t="s">
        <v>31</v>
      </c>
      <c r="AG3" s="9"/>
    </row>
    <row r="4" ht="25" customHeight="1" spans="1:33">
      <c r="A4" s="4" t="s">
        <v>157</v>
      </c>
      <c r="B4" s="4"/>
      <c r="C4" s="4"/>
      <c r="D4" s="4" t="s">
        <v>221</v>
      </c>
      <c r="E4" s="4" t="s">
        <v>222</v>
      </c>
      <c r="F4" s="4" t="s">
        <v>333</v>
      </c>
      <c r="G4" s="4" t="s">
        <v>334</v>
      </c>
      <c r="H4" s="4" t="s">
        <v>335</v>
      </c>
      <c r="I4" s="4" t="s">
        <v>336</v>
      </c>
      <c r="J4" s="4" t="s">
        <v>337</v>
      </c>
      <c r="K4" s="4" t="s">
        <v>338</v>
      </c>
      <c r="L4" s="4" t="s">
        <v>339</v>
      </c>
      <c r="M4" s="4" t="s">
        <v>340</v>
      </c>
      <c r="N4" s="4" t="s">
        <v>341</v>
      </c>
      <c r="O4" s="4" t="s">
        <v>342</v>
      </c>
      <c r="P4" s="4" t="s">
        <v>343</v>
      </c>
      <c r="Q4" s="4" t="s">
        <v>327</v>
      </c>
      <c r="R4" s="4" t="s">
        <v>329</v>
      </c>
      <c r="S4" s="4" t="s">
        <v>344</v>
      </c>
      <c r="T4" s="4" t="s">
        <v>322</v>
      </c>
      <c r="U4" s="4" t="s">
        <v>323</v>
      </c>
      <c r="V4" s="4" t="s">
        <v>326</v>
      </c>
      <c r="W4" s="4" t="s">
        <v>345</v>
      </c>
      <c r="X4" s="4" t="s">
        <v>346</v>
      </c>
      <c r="Y4" s="4" t="s">
        <v>347</v>
      </c>
      <c r="Z4" s="4" t="s">
        <v>348</v>
      </c>
      <c r="AA4" s="4" t="s">
        <v>325</v>
      </c>
      <c r="AB4" s="4" t="s">
        <v>349</v>
      </c>
      <c r="AC4" s="4" t="s">
        <v>350</v>
      </c>
      <c r="AD4" s="4" t="s">
        <v>328</v>
      </c>
      <c r="AE4" s="4" t="s">
        <v>351</v>
      </c>
      <c r="AF4" s="4" t="s">
        <v>352</v>
      </c>
      <c r="AG4" s="4" t="s">
        <v>330</v>
      </c>
    </row>
    <row r="5" ht="21.55" customHeight="1" spans="1:33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6"/>
      <c r="B6" s="24"/>
      <c r="C6" s="24"/>
      <c r="D6" s="5"/>
      <c r="E6" s="5" t="s">
        <v>135</v>
      </c>
      <c r="F6" s="25">
        <v>71.135374</v>
      </c>
      <c r="G6" s="25">
        <v>12</v>
      </c>
      <c r="H6" s="25">
        <v>5</v>
      </c>
      <c r="I6" s="25"/>
      <c r="J6" s="25"/>
      <c r="K6" s="25">
        <v>1</v>
      </c>
      <c r="L6" s="25">
        <v>5</v>
      </c>
      <c r="M6" s="25">
        <v>1</v>
      </c>
      <c r="N6" s="25"/>
      <c r="O6" s="25">
        <v>5</v>
      </c>
      <c r="P6" s="25">
        <v>3</v>
      </c>
      <c r="Q6" s="25"/>
      <c r="R6" s="25">
        <v>1</v>
      </c>
      <c r="S6" s="25"/>
      <c r="T6" s="25">
        <v>2</v>
      </c>
      <c r="U6" s="25">
        <v>1</v>
      </c>
      <c r="V6" s="25">
        <v>5</v>
      </c>
      <c r="W6" s="25"/>
      <c r="X6" s="25"/>
      <c r="Y6" s="25"/>
      <c r="Z6" s="25">
        <v>1</v>
      </c>
      <c r="AA6" s="25"/>
      <c r="AB6" s="25">
        <v>2.089344</v>
      </c>
      <c r="AC6" s="25">
        <v>3.25803</v>
      </c>
      <c r="AD6" s="25">
        <v>6</v>
      </c>
      <c r="AE6" s="25">
        <v>15.948</v>
      </c>
      <c r="AF6" s="25"/>
      <c r="AG6" s="25">
        <v>1.84</v>
      </c>
    </row>
    <row r="7" ht="22.8" customHeight="1" spans="1:33">
      <c r="A7" s="13"/>
      <c r="B7" s="13"/>
      <c r="C7" s="13"/>
      <c r="D7" s="11" t="s">
        <v>153</v>
      </c>
      <c r="E7" s="11" t="s">
        <v>4</v>
      </c>
      <c r="F7" s="25">
        <v>71.135374</v>
      </c>
      <c r="G7" s="25">
        <v>12</v>
      </c>
      <c r="H7" s="25">
        <v>5</v>
      </c>
      <c r="I7" s="25"/>
      <c r="J7" s="25"/>
      <c r="K7" s="25">
        <v>1</v>
      </c>
      <c r="L7" s="25">
        <v>5</v>
      </c>
      <c r="M7" s="25">
        <v>1</v>
      </c>
      <c r="N7" s="25"/>
      <c r="O7" s="25">
        <v>5</v>
      </c>
      <c r="P7" s="25">
        <v>3</v>
      </c>
      <c r="Q7" s="25"/>
      <c r="R7" s="25">
        <v>1</v>
      </c>
      <c r="S7" s="25"/>
      <c r="T7" s="25">
        <v>2</v>
      </c>
      <c r="U7" s="25">
        <v>1</v>
      </c>
      <c r="V7" s="25">
        <v>5</v>
      </c>
      <c r="W7" s="25"/>
      <c r="X7" s="25"/>
      <c r="Y7" s="25"/>
      <c r="Z7" s="25">
        <v>1</v>
      </c>
      <c r="AA7" s="25"/>
      <c r="AB7" s="25">
        <v>2.089344</v>
      </c>
      <c r="AC7" s="25">
        <v>3.25803</v>
      </c>
      <c r="AD7" s="25">
        <v>6</v>
      </c>
      <c r="AE7" s="25">
        <v>15.948</v>
      </c>
      <c r="AF7" s="25"/>
      <c r="AG7" s="25">
        <v>1.84</v>
      </c>
    </row>
    <row r="8" ht="22.8" customHeight="1" spans="1:33">
      <c r="A8" s="13"/>
      <c r="B8" s="13"/>
      <c r="C8" s="13"/>
      <c r="D8" s="18" t="s">
        <v>154</v>
      </c>
      <c r="E8" s="18" t="s">
        <v>155</v>
      </c>
      <c r="F8" s="25">
        <v>71.135374</v>
      </c>
      <c r="G8" s="25">
        <v>12</v>
      </c>
      <c r="H8" s="25">
        <v>5</v>
      </c>
      <c r="I8" s="25"/>
      <c r="J8" s="25"/>
      <c r="K8" s="25">
        <v>1</v>
      </c>
      <c r="L8" s="25">
        <v>5</v>
      </c>
      <c r="M8" s="25">
        <v>1</v>
      </c>
      <c r="N8" s="25"/>
      <c r="O8" s="25">
        <v>5</v>
      </c>
      <c r="P8" s="25">
        <v>3</v>
      </c>
      <c r="Q8" s="25"/>
      <c r="R8" s="25">
        <v>1</v>
      </c>
      <c r="S8" s="25"/>
      <c r="T8" s="25">
        <v>2</v>
      </c>
      <c r="U8" s="25">
        <v>1</v>
      </c>
      <c r="V8" s="25">
        <v>5</v>
      </c>
      <c r="W8" s="25"/>
      <c r="X8" s="25"/>
      <c r="Y8" s="25"/>
      <c r="Z8" s="25">
        <v>1</v>
      </c>
      <c r="AA8" s="25"/>
      <c r="AB8" s="25">
        <v>2.089344</v>
      </c>
      <c r="AC8" s="25">
        <v>3.25803</v>
      </c>
      <c r="AD8" s="25">
        <v>6</v>
      </c>
      <c r="AE8" s="25">
        <v>15.948</v>
      </c>
      <c r="AF8" s="25"/>
      <c r="AG8" s="25">
        <v>1.84</v>
      </c>
    </row>
    <row r="9" ht="22.8" customHeight="1" spans="1:33">
      <c r="A9" s="21" t="s">
        <v>168</v>
      </c>
      <c r="B9" s="24"/>
      <c r="C9" s="24"/>
      <c r="D9" s="17" t="s">
        <v>238</v>
      </c>
      <c r="E9" s="22" t="s">
        <v>170</v>
      </c>
      <c r="F9" s="19">
        <v>55.187374</v>
      </c>
      <c r="G9" s="19">
        <v>12</v>
      </c>
      <c r="H9" s="19">
        <v>5</v>
      </c>
      <c r="I9" s="19"/>
      <c r="J9" s="19"/>
      <c r="K9" s="19">
        <v>1</v>
      </c>
      <c r="L9" s="19">
        <v>5</v>
      </c>
      <c r="M9" s="19">
        <v>1</v>
      </c>
      <c r="N9" s="19"/>
      <c r="O9" s="19">
        <v>5</v>
      </c>
      <c r="P9" s="19">
        <v>3</v>
      </c>
      <c r="Q9" s="19"/>
      <c r="R9" s="19">
        <v>1</v>
      </c>
      <c r="S9" s="19"/>
      <c r="T9" s="19">
        <v>2</v>
      </c>
      <c r="U9" s="19">
        <v>1</v>
      </c>
      <c r="V9" s="19">
        <v>5</v>
      </c>
      <c r="W9" s="19"/>
      <c r="X9" s="19"/>
      <c r="Y9" s="19"/>
      <c r="Z9" s="19">
        <v>1</v>
      </c>
      <c r="AA9" s="19"/>
      <c r="AB9" s="19">
        <v>2.089344</v>
      </c>
      <c r="AC9" s="19">
        <v>3.25803</v>
      </c>
      <c r="AD9" s="19">
        <v>6</v>
      </c>
      <c r="AE9" s="19"/>
      <c r="AF9" s="19"/>
      <c r="AG9" s="19">
        <v>1.84</v>
      </c>
    </row>
    <row r="10" ht="22.8" customHeight="1" spans="1:33">
      <c r="A10" s="21" t="s">
        <v>168</v>
      </c>
      <c r="B10" s="21" t="s">
        <v>171</v>
      </c>
      <c r="C10" s="24"/>
      <c r="D10" s="17" t="s">
        <v>238</v>
      </c>
      <c r="E10" s="22" t="s">
        <v>173</v>
      </c>
      <c r="F10" s="19">
        <v>55.187374</v>
      </c>
      <c r="G10" s="19">
        <v>12</v>
      </c>
      <c r="H10" s="19">
        <v>5</v>
      </c>
      <c r="I10" s="19"/>
      <c r="J10" s="19"/>
      <c r="K10" s="19">
        <v>1</v>
      </c>
      <c r="L10" s="19">
        <v>5</v>
      </c>
      <c r="M10" s="19">
        <v>1</v>
      </c>
      <c r="N10" s="19"/>
      <c r="O10" s="19">
        <v>5</v>
      </c>
      <c r="P10" s="19">
        <v>3</v>
      </c>
      <c r="Q10" s="19"/>
      <c r="R10" s="19">
        <v>1</v>
      </c>
      <c r="S10" s="19"/>
      <c r="T10" s="19">
        <v>2</v>
      </c>
      <c r="U10" s="19">
        <v>1</v>
      </c>
      <c r="V10" s="19">
        <v>5</v>
      </c>
      <c r="W10" s="19"/>
      <c r="X10" s="19"/>
      <c r="Y10" s="19"/>
      <c r="Z10" s="19">
        <v>1</v>
      </c>
      <c r="AA10" s="19"/>
      <c r="AB10" s="19">
        <v>2.089344</v>
      </c>
      <c r="AC10" s="19">
        <v>3.25803</v>
      </c>
      <c r="AD10" s="19">
        <v>6</v>
      </c>
      <c r="AE10" s="19"/>
      <c r="AF10" s="19"/>
      <c r="AG10" s="19">
        <v>1.84</v>
      </c>
    </row>
    <row r="11" ht="22.8" customHeight="1" spans="1:33">
      <c r="A11" s="21" t="s">
        <v>168</v>
      </c>
      <c r="B11" s="21" t="s">
        <v>171</v>
      </c>
      <c r="C11" s="21" t="s">
        <v>174</v>
      </c>
      <c r="D11" s="17" t="s">
        <v>238</v>
      </c>
      <c r="E11" s="5" t="s">
        <v>176</v>
      </c>
      <c r="F11" s="19">
        <v>55.187374</v>
      </c>
      <c r="G11" s="19">
        <v>12</v>
      </c>
      <c r="H11" s="19">
        <v>5</v>
      </c>
      <c r="I11" s="19"/>
      <c r="J11" s="19"/>
      <c r="K11" s="19">
        <v>1</v>
      </c>
      <c r="L11" s="19">
        <v>5</v>
      </c>
      <c r="M11" s="19">
        <v>1</v>
      </c>
      <c r="N11" s="19"/>
      <c r="O11" s="19">
        <v>5</v>
      </c>
      <c r="P11" s="19">
        <v>3</v>
      </c>
      <c r="Q11" s="19"/>
      <c r="R11" s="19">
        <v>1</v>
      </c>
      <c r="S11" s="19"/>
      <c r="T11" s="19">
        <v>2</v>
      </c>
      <c r="U11" s="19">
        <v>1</v>
      </c>
      <c r="V11" s="19">
        <v>5</v>
      </c>
      <c r="W11" s="19"/>
      <c r="X11" s="19"/>
      <c r="Y11" s="19"/>
      <c r="Z11" s="19">
        <v>1</v>
      </c>
      <c r="AA11" s="19"/>
      <c r="AB11" s="19">
        <v>2.089344</v>
      </c>
      <c r="AC11" s="19">
        <v>3.25803</v>
      </c>
      <c r="AD11" s="19">
        <v>6</v>
      </c>
      <c r="AE11" s="19"/>
      <c r="AF11" s="19"/>
      <c r="AG11" s="19">
        <v>1.84</v>
      </c>
    </row>
    <row r="12" ht="22.8" customHeight="1" spans="1:33">
      <c r="A12" s="21" t="s">
        <v>194</v>
      </c>
      <c r="B12" s="24"/>
      <c r="C12" s="24"/>
      <c r="D12" s="17" t="s">
        <v>238</v>
      </c>
      <c r="E12" s="22" t="s">
        <v>196</v>
      </c>
      <c r="F12" s="19">
        <v>15.948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>
        <v>15.948</v>
      </c>
      <c r="AF12" s="19"/>
      <c r="AG12" s="19"/>
    </row>
    <row r="13" ht="22.8" customHeight="1" spans="1:33">
      <c r="A13" s="21" t="s">
        <v>194</v>
      </c>
      <c r="B13" s="21" t="s">
        <v>204</v>
      </c>
      <c r="C13" s="24"/>
      <c r="D13" s="17" t="s">
        <v>238</v>
      </c>
      <c r="E13" s="22" t="s">
        <v>206</v>
      </c>
      <c r="F13" s="19">
        <v>15.948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>
        <v>15.948</v>
      </c>
      <c r="AF13" s="19"/>
      <c r="AG13" s="19"/>
    </row>
    <row r="14" ht="22.8" customHeight="1" spans="1:33">
      <c r="A14" s="21" t="s">
        <v>194</v>
      </c>
      <c r="B14" s="21" t="s">
        <v>204</v>
      </c>
      <c r="C14" s="21" t="s">
        <v>174</v>
      </c>
      <c r="D14" s="17" t="s">
        <v>238</v>
      </c>
      <c r="E14" s="5" t="s">
        <v>212</v>
      </c>
      <c r="F14" s="19">
        <v>15.948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>
        <v>15.948</v>
      </c>
      <c r="AF14" s="19"/>
      <c r="AG14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73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C13" sqref="C1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"/>
      <c r="G1" s="15" t="s">
        <v>353</v>
      </c>
      <c r="H1" s="15"/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3.25" customHeight="1" spans="1:8">
      <c r="A4" s="4" t="s">
        <v>354</v>
      </c>
      <c r="B4" s="4" t="s">
        <v>355</v>
      </c>
      <c r="C4" s="4" t="s">
        <v>356</v>
      </c>
      <c r="D4" s="4" t="s">
        <v>357</v>
      </c>
      <c r="E4" s="4" t="s">
        <v>358</v>
      </c>
      <c r="F4" s="4"/>
      <c r="G4" s="4"/>
      <c r="H4" s="4" t="s">
        <v>359</v>
      </c>
    </row>
    <row r="5" ht="25.85" customHeight="1" spans="1:8">
      <c r="A5" s="4"/>
      <c r="B5" s="4"/>
      <c r="C5" s="4"/>
      <c r="D5" s="4"/>
      <c r="E5" s="4" t="s">
        <v>137</v>
      </c>
      <c r="F5" s="4" t="s">
        <v>360</v>
      </c>
      <c r="G5" s="4" t="s">
        <v>361</v>
      </c>
      <c r="H5" s="4"/>
    </row>
    <row r="6" ht="22.8" customHeight="1" spans="1:8">
      <c r="A6" s="13"/>
      <c r="B6" s="13" t="s">
        <v>135</v>
      </c>
      <c r="C6" s="12">
        <v>11</v>
      </c>
      <c r="D6" s="12"/>
      <c r="E6" s="12">
        <v>6</v>
      </c>
      <c r="F6" s="12"/>
      <c r="G6" s="12">
        <v>6</v>
      </c>
      <c r="H6" s="12">
        <v>5</v>
      </c>
    </row>
    <row r="7" ht="22.8" customHeight="1" spans="1:8">
      <c r="A7" s="11" t="s">
        <v>153</v>
      </c>
      <c r="B7" s="11" t="s">
        <v>4</v>
      </c>
      <c r="C7" s="12">
        <v>11</v>
      </c>
      <c r="D7" s="12"/>
      <c r="E7" s="12">
        <v>6</v>
      </c>
      <c r="F7" s="12"/>
      <c r="G7" s="12">
        <v>6</v>
      </c>
      <c r="H7" s="12">
        <v>5</v>
      </c>
    </row>
    <row r="8" ht="22.8" customHeight="1" spans="1:8">
      <c r="A8" s="17" t="s">
        <v>154</v>
      </c>
      <c r="B8" s="17" t="s">
        <v>155</v>
      </c>
      <c r="C8" s="19">
        <v>11</v>
      </c>
      <c r="D8" s="19"/>
      <c r="E8" s="6">
        <v>6</v>
      </c>
      <c r="F8" s="19"/>
      <c r="G8" s="19">
        <v>6</v>
      </c>
      <c r="H8" s="19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45" zoomScaleNormal="145" workbookViewId="0">
      <selection activeCell="F18" sqref="F1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15" t="s">
        <v>362</v>
      </c>
      <c r="H1" s="15"/>
    </row>
    <row r="2" ht="38.8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3.25" customHeight="1" spans="1:8">
      <c r="A4" s="4" t="s">
        <v>158</v>
      </c>
      <c r="B4" s="4" t="s">
        <v>159</v>
      </c>
      <c r="C4" s="4" t="s">
        <v>135</v>
      </c>
      <c r="D4" s="4" t="s">
        <v>363</v>
      </c>
      <c r="E4" s="4"/>
      <c r="F4" s="4"/>
      <c r="G4" s="4"/>
      <c r="H4" s="4" t="s">
        <v>161</v>
      </c>
    </row>
    <row r="5" ht="19.8" customHeight="1" spans="1:8">
      <c r="A5" s="4"/>
      <c r="B5" s="4"/>
      <c r="C5" s="4"/>
      <c r="D5" s="4" t="s">
        <v>137</v>
      </c>
      <c r="E5" s="4" t="s">
        <v>262</v>
      </c>
      <c r="F5" s="4"/>
      <c r="G5" s="4" t="s">
        <v>263</v>
      </c>
      <c r="H5" s="4"/>
    </row>
    <row r="6" ht="27.6" customHeight="1" spans="1:8">
      <c r="A6" s="4"/>
      <c r="B6" s="4"/>
      <c r="C6" s="4"/>
      <c r="D6" s="4"/>
      <c r="E6" s="4" t="s">
        <v>241</v>
      </c>
      <c r="F6" s="4" t="s">
        <v>232</v>
      </c>
      <c r="G6" s="4"/>
      <c r="H6" s="4"/>
    </row>
    <row r="7" ht="22.8" customHeight="1" spans="1:8">
      <c r="A7" s="13"/>
      <c r="B7" s="16" t="s">
        <v>135</v>
      </c>
      <c r="C7" s="12">
        <v>0</v>
      </c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8"/>
      <c r="B9" s="18"/>
      <c r="C9" s="12"/>
      <c r="D9" s="12"/>
      <c r="E9" s="12"/>
      <c r="F9" s="12"/>
      <c r="G9" s="12"/>
      <c r="H9" s="12"/>
    </row>
    <row r="10" ht="22.8" customHeight="1" spans="1:8">
      <c r="A10" s="18"/>
      <c r="B10" s="18"/>
      <c r="C10" s="12"/>
      <c r="D10" s="12"/>
      <c r="E10" s="12"/>
      <c r="F10" s="12"/>
      <c r="G10" s="12"/>
      <c r="H10" s="12"/>
    </row>
    <row r="11" ht="22.8" customHeight="1" spans="1:8">
      <c r="A11" s="18"/>
      <c r="B11" s="18"/>
      <c r="C11" s="12"/>
      <c r="D11" s="12"/>
      <c r="E11" s="12"/>
      <c r="F11" s="12"/>
      <c r="G11" s="12"/>
      <c r="H11" s="12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V5" sqref="V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0.3833333333333" customWidth="1"/>
    <col min="7" max="12" width="7.18333333333333" customWidth="1"/>
    <col min="13" max="13" width="6.15" customWidth="1"/>
    <col min="14" max="20" width="7.18333333333333" customWidth="1"/>
    <col min="21" max="22" width="9.76666666666667" customWidth="1"/>
  </cols>
  <sheetData>
    <row r="1" ht="16.35" customHeight="1" spans="1:20">
      <c r="A1" s="1"/>
      <c r="S1" s="15" t="s">
        <v>364</v>
      </c>
      <c r="T1" s="15"/>
    </row>
    <row r="2" ht="47.4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7.6" customHeight="1" spans="1:20">
      <c r="A4" s="4" t="s">
        <v>157</v>
      </c>
      <c r="B4" s="4"/>
      <c r="C4" s="4"/>
      <c r="D4" s="4" t="s">
        <v>221</v>
      </c>
      <c r="E4" s="4" t="s">
        <v>222</v>
      </c>
      <c r="F4" s="4" t="s">
        <v>223</v>
      </c>
      <c r="G4" s="4" t="s">
        <v>224</v>
      </c>
      <c r="H4" s="4" t="s">
        <v>225</v>
      </c>
      <c r="I4" s="4" t="s">
        <v>226</v>
      </c>
      <c r="J4" s="4" t="s">
        <v>227</v>
      </c>
      <c r="K4" s="4" t="s">
        <v>228</v>
      </c>
      <c r="L4" s="4" t="s">
        <v>229</v>
      </c>
      <c r="M4" s="4" t="s">
        <v>230</v>
      </c>
      <c r="N4" s="4" t="s">
        <v>231</v>
      </c>
      <c r="O4" s="4" t="s">
        <v>232</v>
      </c>
      <c r="P4" s="4" t="s">
        <v>233</v>
      </c>
      <c r="Q4" s="4" t="s">
        <v>234</v>
      </c>
      <c r="R4" s="4" t="s">
        <v>235</v>
      </c>
      <c r="S4" s="4" t="s">
        <v>236</v>
      </c>
      <c r="T4" s="4" t="s">
        <v>237</v>
      </c>
    </row>
    <row r="5" ht="19.8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0"/>
      <c r="B8" s="20"/>
      <c r="C8" s="20"/>
      <c r="D8" s="18"/>
      <c r="E8" s="1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Q16" sqref="Q1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5" t="s">
        <v>365</v>
      </c>
      <c r="T1" s="15"/>
    </row>
    <row r="2" ht="47.4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9.3" customHeight="1" spans="1:20">
      <c r="A4" s="4" t="s">
        <v>157</v>
      </c>
      <c r="B4" s="4"/>
      <c r="C4" s="4"/>
      <c r="D4" s="4" t="s">
        <v>221</v>
      </c>
      <c r="E4" s="4" t="s">
        <v>222</v>
      </c>
      <c r="F4" s="4" t="s">
        <v>240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241</v>
      </c>
      <c r="I5" s="4" t="s">
        <v>242</v>
      </c>
      <c r="J5" s="4" t="s">
        <v>232</v>
      </c>
      <c r="K5" s="4" t="s">
        <v>135</v>
      </c>
      <c r="L5" s="4" t="s">
        <v>244</v>
      </c>
      <c r="M5" s="4" t="s">
        <v>245</v>
      </c>
      <c r="N5" s="4" t="s">
        <v>234</v>
      </c>
      <c r="O5" s="4" t="s">
        <v>246</v>
      </c>
      <c r="P5" s="4" t="s">
        <v>247</v>
      </c>
      <c r="Q5" s="4" t="s">
        <v>248</v>
      </c>
      <c r="R5" s="4" t="s">
        <v>230</v>
      </c>
      <c r="S5" s="4" t="s">
        <v>233</v>
      </c>
      <c r="T5" s="4" t="s">
        <v>237</v>
      </c>
    </row>
    <row r="6" ht="22.8" customHeight="1" spans="1:20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0"/>
      <c r="B8" s="20"/>
      <c r="C8" s="20"/>
      <c r="D8" s="18"/>
      <c r="E8" s="1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B11" workbookViewId="0">
      <selection activeCell="G15" sqref="G15"/>
    </sheetView>
  </sheetViews>
  <sheetFormatPr defaultColWidth="10" defaultRowHeight="13.5" outlineLevelCol="2"/>
  <cols>
    <col min="1" max="1" width="6.375" hidden="1" customWidth="1"/>
    <col min="2" max="2" width="9.90833333333333" customWidth="1"/>
    <col min="3" max="3" width="80.5916666666667" customWidth="1"/>
    <col min="4" max="4" width="9.76666666666667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60" t="s">
        <v>6</v>
      </c>
      <c r="C3" s="60"/>
    </row>
    <row r="4" ht="32.55" customHeight="1" spans="2:3">
      <c r="B4" s="61">
        <v>1</v>
      </c>
      <c r="C4" s="62" t="s">
        <v>7</v>
      </c>
    </row>
    <row r="5" ht="32.55" customHeight="1" spans="2:3">
      <c r="B5" s="61">
        <v>2</v>
      </c>
      <c r="C5" s="63" t="s">
        <v>8</v>
      </c>
    </row>
    <row r="6" ht="32.55" customHeight="1" spans="2:3">
      <c r="B6" s="61">
        <v>3</v>
      </c>
      <c r="C6" s="62" t="s">
        <v>9</v>
      </c>
    </row>
    <row r="7" ht="32.55" customHeight="1" spans="2:3">
      <c r="B7" s="61">
        <v>4</v>
      </c>
      <c r="C7" s="62" t="s">
        <v>10</v>
      </c>
    </row>
    <row r="8" ht="32.55" customHeight="1" spans="2:3">
      <c r="B8" s="61">
        <v>5</v>
      </c>
      <c r="C8" s="62" t="s">
        <v>11</v>
      </c>
    </row>
    <row r="9" ht="32.55" customHeight="1" spans="2:3">
      <c r="B9" s="61">
        <v>6</v>
      </c>
      <c r="C9" s="62" t="s">
        <v>12</v>
      </c>
    </row>
    <row r="10" ht="32.55" customHeight="1" spans="2:3">
      <c r="B10" s="61">
        <v>7</v>
      </c>
      <c r="C10" s="62" t="s">
        <v>13</v>
      </c>
    </row>
    <row r="11" ht="32.55" customHeight="1" spans="2:3">
      <c r="B11" s="61">
        <v>8</v>
      </c>
      <c r="C11" s="62" t="s">
        <v>14</v>
      </c>
    </row>
    <row r="12" ht="32.55" customHeight="1" spans="2:3">
      <c r="B12" s="61">
        <v>9</v>
      </c>
      <c r="C12" s="62" t="s">
        <v>15</v>
      </c>
    </row>
    <row r="13" ht="32.55" customHeight="1" spans="2:3">
      <c r="B13" s="61">
        <v>10</v>
      </c>
      <c r="C13" s="62" t="s">
        <v>16</v>
      </c>
    </row>
    <row r="14" ht="32.55" customHeight="1" spans="2:3">
      <c r="B14" s="61">
        <v>11</v>
      </c>
      <c r="C14" s="62" t="s">
        <v>17</v>
      </c>
    </row>
    <row r="15" ht="32.55" customHeight="1" spans="2:3">
      <c r="B15" s="61">
        <v>12</v>
      </c>
      <c r="C15" s="62" t="s">
        <v>18</v>
      </c>
    </row>
    <row r="16" ht="32.55" customHeight="1" spans="2:3">
      <c r="B16" s="61">
        <v>13</v>
      </c>
      <c r="C16" s="62" t="s">
        <v>19</v>
      </c>
    </row>
    <row r="17" ht="32.55" customHeight="1" spans="2:3">
      <c r="B17" s="61">
        <v>14</v>
      </c>
      <c r="C17" s="62" t="s">
        <v>20</v>
      </c>
    </row>
    <row r="18" ht="32.55" customHeight="1" spans="2:3">
      <c r="B18" s="61">
        <v>15</v>
      </c>
      <c r="C18" s="62" t="s">
        <v>21</v>
      </c>
    </row>
    <row r="19" ht="32.55" customHeight="1" spans="2:3">
      <c r="B19" s="61">
        <v>16</v>
      </c>
      <c r="C19" s="62" t="s">
        <v>22</v>
      </c>
    </row>
    <row r="20" ht="32.55" customHeight="1" spans="2:3">
      <c r="B20" s="61">
        <v>17</v>
      </c>
      <c r="C20" s="62" t="s">
        <v>23</v>
      </c>
    </row>
    <row r="21" ht="32.55" customHeight="1" spans="2:3">
      <c r="B21" s="61">
        <v>18</v>
      </c>
      <c r="C21" s="62" t="s">
        <v>24</v>
      </c>
    </row>
    <row r="22" ht="32.55" customHeight="1" spans="2:3">
      <c r="B22" s="61">
        <v>19</v>
      </c>
      <c r="C22" s="62" t="s">
        <v>25</v>
      </c>
    </row>
    <row r="23" ht="32.55" customHeight="1" spans="2:3">
      <c r="B23" s="61">
        <v>20</v>
      </c>
      <c r="C23" s="62" t="s">
        <v>26</v>
      </c>
    </row>
    <row r="24" ht="32.55" customHeight="1" spans="2:3">
      <c r="B24" s="61">
        <v>21</v>
      </c>
      <c r="C24" s="62" t="s">
        <v>27</v>
      </c>
    </row>
    <row r="25" ht="32.55" customHeight="1" spans="2:3">
      <c r="B25" s="61">
        <v>22</v>
      </c>
      <c r="C25" s="6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45" zoomScaleNormal="145" workbookViewId="0">
      <selection activeCell="F17" sqref="F1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15" t="s">
        <v>366</v>
      </c>
    </row>
    <row r="2" ht="38.8" customHeight="1" spans="1:8">
      <c r="A2" s="2" t="s">
        <v>24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19.8" customHeight="1" spans="1:8">
      <c r="A4" s="4" t="s">
        <v>158</v>
      </c>
      <c r="B4" s="4" t="s">
        <v>159</v>
      </c>
      <c r="C4" s="4" t="s">
        <v>135</v>
      </c>
      <c r="D4" s="4" t="s">
        <v>367</v>
      </c>
      <c r="E4" s="4"/>
      <c r="F4" s="4"/>
      <c r="G4" s="4"/>
      <c r="H4" s="4" t="s">
        <v>161</v>
      </c>
    </row>
    <row r="5" ht="23.25" customHeight="1" spans="1:8">
      <c r="A5" s="4"/>
      <c r="B5" s="4"/>
      <c r="C5" s="4"/>
      <c r="D5" s="4" t="s">
        <v>137</v>
      </c>
      <c r="E5" s="4" t="s">
        <v>262</v>
      </c>
      <c r="F5" s="4"/>
      <c r="G5" s="4" t="s">
        <v>263</v>
      </c>
      <c r="H5" s="4"/>
    </row>
    <row r="6" ht="23.25" customHeight="1" spans="1:8">
      <c r="A6" s="4"/>
      <c r="B6" s="4"/>
      <c r="C6" s="4"/>
      <c r="D6" s="4"/>
      <c r="E6" s="4" t="s">
        <v>241</v>
      </c>
      <c r="F6" s="4" t="s">
        <v>232</v>
      </c>
      <c r="G6" s="4"/>
      <c r="H6" s="4"/>
    </row>
    <row r="7" ht="22.8" customHeight="1" spans="1:8">
      <c r="A7" s="13"/>
      <c r="B7" s="16" t="s">
        <v>135</v>
      </c>
      <c r="C7" s="12">
        <v>0</v>
      </c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8"/>
      <c r="B9" s="18"/>
      <c r="C9" s="12"/>
      <c r="D9" s="12"/>
      <c r="E9" s="12"/>
      <c r="F9" s="12"/>
      <c r="G9" s="12"/>
      <c r="H9" s="12"/>
    </row>
    <row r="10" ht="22.8" customHeight="1" spans="1:8">
      <c r="A10" s="18"/>
      <c r="B10" s="18"/>
      <c r="C10" s="12"/>
      <c r="D10" s="12"/>
      <c r="E10" s="12"/>
      <c r="F10" s="12"/>
      <c r="G10" s="12"/>
      <c r="H10" s="12"/>
    </row>
    <row r="11" ht="22.8" customHeight="1" spans="1:8">
      <c r="A11" s="18"/>
      <c r="B11" s="18"/>
      <c r="C11" s="12"/>
      <c r="D11" s="12"/>
      <c r="E11" s="12"/>
      <c r="F11" s="12"/>
      <c r="G11" s="12"/>
      <c r="H11" s="12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F20" sqref="F2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15" t="s">
        <v>368</v>
      </c>
    </row>
    <row r="2" ht="38.8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0.7" customHeight="1" spans="1:8">
      <c r="A4" s="4" t="s">
        <v>158</v>
      </c>
      <c r="B4" s="4" t="s">
        <v>159</v>
      </c>
      <c r="C4" s="4" t="s">
        <v>135</v>
      </c>
      <c r="D4" s="4" t="s">
        <v>369</v>
      </c>
      <c r="E4" s="4"/>
      <c r="F4" s="4"/>
      <c r="G4" s="4"/>
      <c r="H4" s="4" t="s">
        <v>161</v>
      </c>
    </row>
    <row r="5" ht="18.95" customHeight="1" spans="1:8">
      <c r="A5" s="4"/>
      <c r="B5" s="4"/>
      <c r="C5" s="4"/>
      <c r="D5" s="4" t="s">
        <v>137</v>
      </c>
      <c r="E5" s="4" t="s">
        <v>262</v>
      </c>
      <c r="F5" s="4"/>
      <c r="G5" s="4" t="s">
        <v>263</v>
      </c>
      <c r="H5" s="4"/>
    </row>
    <row r="6" ht="24.15" customHeight="1" spans="1:8">
      <c r="A6" s="4"/>
      <c r="B6" s="4"/>
      <c r="C6" s="4"/>
      <c r="D6" s="4"/>
      <c r="E6" s="4" t="s">
        <v>241</v>
      </c>
      <c r="F6" s="4" t="s">
        <v>232</v>
      </c>
      <c r="G6" s="4"/>
      <c r="H6" s="4"/>
    </row>
    <row r="7" ht="22.8" customHeight="1" spans="1:8">
      <c r="A7" s="13"/>
      <c r="B7" s="16" t="s">
        <v>135</v>
      </c>
      <c r="C7" s="12">
        <v>0</v>
      </c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8"/>
      <c r="B9" s="18"/>
      <c r="C9" s="12"/>
      <c r="D9" s="12"/>
      <c r="E9" s="12"/>
      <c r="F9" s="12"/>
      <c r="G9" s="12"/>
      <c r="H9" s="12"/>
    </row>
    <row r="10" ht="22.8" customHeight="1" spans="1:8">
      <c r="A10" s="18"/>
      <c r="B10" s="18"/>
      <c r="C10" s="12"/>
      <c r="D10" s="12"/>
      <c r="E10" s="12"/>
      <c r="F10" s="12"/>
      <c r="G10" s="12"/>
      <c r="H10" s="12"/>
    </row>
    <row r="11" ht="22.8" customHeight="1" spans="1:8">
      <c r="A11" s="18"/>
      <c r="B11" s="18"/>
      <c r="C11" s="12"/>
      <c r="D11" s="12"/>
      <c r="E11" s="12"/>
      <c r="F11" s="12"/>
      <c r="G11" s="12"/>
      <c r="H11" s="12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workbookViewId="0">
      <selection activeCell="C10" sqref="C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1"/>
      <c r="M1" s="15" t="s">
        <v>370</v>
      </c>
      <c r="N1" s="15"/>
    </row>
    <row r="2" ht="45.7" customHeight="1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26.05" customHeight="1" spans="1:14">
      <c r="A4" s="4" t="s">
        <v>221</v>
      </c>
      <c r="B4" s="4" t="s">
        <v>371</v>
      </c>
      <c r="C4" s="4" t="s">
        <v>372</v>
      </c>
      <c r="D4" s="4"/>
      <c r="E4" s="4"/>
      <c r="F4" s="4"/>
      <c r="G4" s="4"/>
      <c r="H4" s="4"/>
      <c r="I4" s="4"/>
      <c r="J4" s="4"/>
      <c r="K4" s="4"/>
      <c r="L4" s="4"/>
      <c r="M4" s="4" t="s">
        <v>373</v>
      </c>
      <c r="N4" s="4"/>
    </row>
    <row r="5" ht="31.9" customHeight="1" spans="1:14">
      <c r="A5" s="4"/>
      <c r="B5" s="4"/>
      <c r="C5" s="4" t="s">
        <v>374</v>
      </c>
      <c r="D5" s="4" t="s">
        <v>138</v>
      </c>
      <c r="E5" s="4"/>
      <c r="F5" s="4"/>
      <c r="G5" s="4"/>
      <c r="H5" s="4"/>
      <c r="I5" s="4"/>
      <c r="J5" s="4" t="s">
        <v>375</v>
      </c>
      <c r="K5" s="4" t="s">
        <v>140</v>
      </c>
      <c r="L5" s="4" t="s">
        <v>141</v>
      </c>
      <c r="M5" s="4" t="s">
        <v>376</v>
      </c>
      <c r="N5" s="4" t="s">
        <v>377</v>
      </c>
    </row>
    <row r="6" ht="44.85" customHeight="1" spans="1:14">
      <c r="A6" s="4"/>
      <c r="B6" s="4"/>
      <c r="C6" s="4"/>
      <c r="D6" s="4" t="s">
        <v>378</v>
      </c>
      <c r="E6" s="4" t="s">
        <v>379</v>
      </c>
      <c r="F6" s="4" t="s">
        <v>380</v>
      </c>
      <c r="G6" s="4" t="s">
        <v>381</v>
      </c>
      <c r="H6" s="4" t="s">
        <v>382</v>
      </c>
      <c r="I6" s="4" t="s">
        <v>383</v>
      </c>
      <c r="J6" s="4"/>
      <c r="K6" s="4"/>
      <c r="L6" s="4"/>
      <c r="M6" s="4"/>
      <c r="N6" s="4"/>
    </row>
    <row r="7" ht="22.8" customHeight="1" spans="1:14">
      <c r="A7" s="13"/>
      <c r="B7" s="16" t="s">
        <v>135</v>
      </c>
      <c r="C7" s="12">
        <v>145.2</v>
      </c>
      <c r="D7" s="12">
        <v>145.2</v>
      </c>
      <c r="E7" s="12">
        <v>142</v>
      </c>
      <c r="F7" s="12">
        <v>3.2</v>
      </c>
      <c r="G7" s="12"/>
      <c r="H7" s="12"/>
      <c r="I7" s="12"/>
      <c r="J7" s="12"/>
      <c r="K7" s="12"/>
      <c r="L7" s="12"/>
      <c r="M7" s="12">
        <v>145.2</v>
      </c>
      <c r="N7" s="13"/>
    </row>
    <row r="8" ht="22.8" customHeight="1" spans="1:14">
      <c r="A8" s="11" t="s">
        <v>153</v>
      </c>
      <c r="B8" s="11" t="s">
        <v>4</v>
      </c>
      <c r="C8" s="12">
        <v>145.2</v>
      </c>
      <c r="D8" s="12">
        <v>145.2</v>
      </c>
      <c r="E8" s="12">
        <v>142</v>
      </c>
      <c r="F8" s="12">
        <v>3.2</v>
      </c>
      <c r="G8" s="12"/>
      <c r="H8" s="12"/>
      <c r="I8" s="12"/>
      <c r="J8" s="12"/>
      <c r="K8" s="12"/>
      <c r="L8" s="12"/>
      <c r="M8" s="12">
        <v>145.2</v>
      </c>
      <c r="N8" s="13"/>
    </row>
    <row r="9" ht="22.8" customHeight="1" spans="1:14">
      <c r="A9" s="17" t="s">
        <v>384</v>
      </c>
      <c r="B9" s="17" t="s">
        <v>385</v>
      </c>
      <c r="C9" s="6">
        <v>3.2</v>
      </c>
      <c r="D9" s="6">
        <v>3.2</v>
      </c>
      <c r="E9" s="6"/>
      <c r="F9" s="6">
        <v>3.2</v>
      </c>
      <c r="G9" s="6"/>
      <c r="H9" s="6"/>
      <c r="I9" s="6"/>
      <c r="J9" s="6"/>
      <c r="K9" s="6"/>
      <c r="L9" s="6"/>
      <c r="M9" s="6">
        <v>3.2</v>
      </c>
      <c r="N9" s="5"/>
    </row>
    <row r="10" ht="22.8" customHeight="1" spans="1:14">
      <c r="A10" s="17" t="s">
        <v>384</v>
      </c>
      <c r="B10" s="17" t="s">
        <v>386</v>
      </c>
      <c r="C10" s="6">
        <v>70</v>
      </c>
      <c r="D10" s="6">
        <v>70</v>
      </c>
      <c r="E10" s="6">
        <v>70</v>
      </c>
      <c r="F10" s="6"/>
      <c r="G10" s="6"/>
      <c r="H10" s="6"/>
      <c r="I10" s="6"/>
      <c r="J10" s="6"/>
      <c r="K10" s="6"/>
      <c r="L10" s="6"/>
      <c r="M10" s="6">
        <v>70</v>
      </c>
      <c r="N10" s="5"/>
    </row>
    <row r="11" ht="22.8" customHeight="1" spans="1:14">
      <c r="A11" s="17" t="s">
        <v>384</v>
      </c>
      <c r="B11" s="17" t="s">
        <v>387</v>
      </c>
      <c r="C11" s="6">
        <v>72</v>
      </c>
      <c r="D11" s="6">
        <v>72</v>
      </c>
      <c r="E11" s="6">
        <v>72</v>
      </c>
      <c r="F11" s="6"/>
      <c r="G11" s="6"/>
      <c r="H11" s="6"/>
      <c r="I11" s="6"/>
      <c r="J11" s="6"/>
      <c r="K11" s="6"/>
      <c r="L11" s="6"/>
      <c r="M11" s="6">
        <v>72</v>
      </c>
      <c r="N11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zoomScale="130" zoomScaleNormal="130" workbookViewId="0">
      <pane ySplit="5" topLeftCell="A12" activePane="bottomLeft" state="frozen"/>
      <selection/>
      <selection pane="bottomLeft" activeCell="D7" sqref="D7:D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925" customWidth="1"/>
    <col min="14" max="18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388</v>
      </c>
    </row>
    <row r="2" ht="37.95" customHeight="1" spans="1:13">
      <c r="A2" s="1"/>
      <c r="B2" s="1"/>
      <c r="C2" s="10" t="s">
        <v>27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9" t="s">
        <v>31</v>
      </c>
      <c r="M3" s="9"/>
    </row>
    <row r="4" ht="33.6" customHeight="1" spans="1:13">
      <c r="A4" s="4" t="s">
        <v>221</v>
      </c>
      <c r="B4" s="4" t="s">
        <v>389</v>
      </c>
      <c r="C4" s="4" t="s">
        <v>390</v>
      </c>
      <c r="D4" s="4" t="s">
        <v>391</v>
      </c>
      <c r="E4" s="4" t="s">
        <v>392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393</v>
      </c>
      <c r="F5" s="4" t="s">
        <v>394</v>
      </c>
      <c r="G5" s="4" t="s">
        <v>395</v>
      </c>
      <c r="H5" s="4" t="s">
        <v>396</v>
      </c>
      <c r="I5" s="4" t="s">
        <v>397</v>
      </c>
      <c r="J5" s="4" t="s">
        <v>398</v>
      </c>
      <c r="K5" s="4" t="s">
        <v>399</v>
      </c>
      <c r="L5" s="4" t="s">
        <v>400</v>
      </c>
      <c r="M5" s="4" t="s">
        <v>401</v>
      </c>
    </row>
    <row r="6" ht="23" customHeight="1" spans="1:13">
      <c r="A6" s="11" t="s">
        <v>2</v>
      </c>
      <c r="B6" s="11" t="s">
        <v>4</v>
      </c>
      <c r="C6" s="12">
        <v>145.2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3" customHeight="1" spans="1:13">
      <c r="A7" s="5" t="s">
        <v>154</v>
      </c>
      <c r="B7" s="5" t="s">
        <v>402</v>
      </c>
      <c r="C7" s="6">
        <v>73.2</v>
      </c>
      <c r="D7" s="5" t="s">
        <v>403</v>
      </c>
      <c r="E7" s="13" t="s">
        <v>404</v>
      </c>
      <c r="F7" s="5" t="s">
        <v>405</v>
      </c>
      <c r="G7" s="5" t="s">
        <v>406</v>
      </c>
      <c r="H7" s="5" t="s">
        <v>407</v>
      </c>
      <c r="I7" s="5" t="s">
        <v>407</v>
      </c>
      <c r="J7" s="5" t="s">
        <v>408</v>
      </c>
      <c r="K7" s="5" t="s">
        <v>409</v>
      </c>
      <c r="L7" s="5" t="s">
        <v>410</v>
      </c>
      <c r="M7" s="5"/>
    </row>
    <row r="8" ht="23" customHeight="1" spans="1:13">
      <c r="A8" s="5"/>
      <c r="B8" s="5"/>
      <c r="C8" s="6"/>
      <c r="D8" s="5"/>
      <c r="E8" s="13"/>
      <c r="F8" s="5" t="s">
        <v>411</v>
      </c>
      <c r="G8" s="5" t="s">
        <v>412</v>
      </c>
      <c r="H8" s="5" t="s">
        <v>413</v>
      </c>
      <c r="I8" s="5" t="s">
        <v>413</v>
      </c>
      <c r="J8" s="5" t="s">
        <v>408</v>
      </c>
      <c r="K8" s="5" t="s">
        <v>409</v>
      </c>
      <c r="L8" s="5" t="s">
        <v>410</v>
      </c>
      <c r="M8" s="5"/>
    </row>
    <row r="9" ht="23" customHeight="1" spans="1:13">
      <c r="A9" s="5"/>
      <c r="B9" s="5"/>
      <c r="C9" s="6"/>
      <c r="D9" s="5"/>
      <c r="E9" s="13"/>
      <c r="F9" s="5" t="s">
        <v>414</v>
      </c>
      <c r="G9" s="5" t="s">
        <v>415</v>
      </c>
      <c r="H9" s="14">
        <v>1</v>
      </c>
      <c r="I9" s="5" t="s">
        <v>416</v>
      </c>
      <c r="J9" s="5" t="s">
        <v>417</v>
      </c>
      <c r="K9" s="5" t="s">
        <v>418</v>
      </c>
      <c r="L9" s="5" t="s">
        <v>419</v>
      </c>
      <c r="M9" s="5"/>
    </row>
    <row r="10" ht="23" customHeight="1" spans="1:13">
      <c r="A10" s="5"/>
      <c r="B10" s="5"/>
      <c r="C10" s="6"/>
      <c r="D10" s="5"/>
      <c r="E10" s="13" t="s">
        <v>420</v>
      </c>
      <c r="F10" s="5" t="s">
        <v>421</v>
      </c>
      <c r="G10" s="5" t="s">
        <v>416</v>
      </c>
      <c r="H10" s="5" t="s">
        <v>422</v>
      </c>
      <c r="I10" s="5" t="s">
        <v>422</v>
      </c>
      <c r="J10" s="5" t="s">
        <v>408</v>
      </c>
      <c r="K10" s="5" t="s">
        <v>409</v>
      </c>
      <c r="L10" s="5" t="s">
        <v>410</v>
      </c>
      <c r="M10" s="5"/>
    </row>
    <row r="11" ht="23" customHeight="1" spans="1:13">
      <c r="A11" s="5"/>
      <c r="B11" s="5"/>
      <c r="C11" s="6"/>
      <c r="D11" s="5"/>
      <c r="E11" s="13"/>
      <c r="F11" s="5" t="s">
        <v>423</v>
      </c>
      <c r="G11" s="5" t="s">
        <v>424</v>
      </c>
      <c r="H11" s="5" t="s">
        <v>425</v>
      </c>
      <c r="I11" s="5" t="s">
        <v>426</v>
      </c>
      <c r="J11" s="5" t="s">
        <v>427</v>
      </c>
      <c r="K11" s="5" t="s">
        <v>428</v>
      </c>
      <c r="L11" s="5" t="s">
        <v>419</v>
      </c>
      <c r="M11" s="5"/>
    </row>
    <row r="12" ht="23" customHeight="1" spans="1:13">
      <c r="A12" s="5"/>
      <c r="B12" s="5"/>
      <c r="C12" s="6"/>
      <c r="D12" s="5"/>
      <c r="E12" s="13"/>
      <c r="F12" s="5"/>
      <c r="G12" s="5" t="s">
        <v>429</v>
      </c>
      <c r="H12" s="5" t="s">
        <v>430</v>
      </c>
      <c r="I12" s="5" t="s">
        <v>430</v>
      </c>
      <c r="J12" s="5" t="s">
        <v>408</v>
      </c>
      <c r="K12" s="5" t="s">
        <v>409</v>
      </c>
      <c r="L12" s="5" t="s">
        <v>410</v>
      </c>
      <c r="M12" s="5"/>
    </row>
    <row r="13" ht="23" customHeight="1" spans="1:13">
      <c r="A13" s="5"/>
      <c r="B13" s="5"/>
      <c r="C13" s="6"/>
      <c r="D13" s="5"/>
      <c r="E13" s="13"/>
      <c r="F13" s="5"/>
      <c r="G13" s="5" t="s">
        <v>431</v>
      </c>
      <c r="H13" s="5" t="s">
        <v>430</v>
      </c>
      <c r="I13" s="5" t="s">
        <v>430</v>
      </c>
      <c r="J13" s="5" t="s">
        <v>408</v>
      </c>
      <c r="K13" s="5" t="s">
        <v>409</v>
      </c>
      <c r="L13" s="5" t="s">
        <v>410</v>
      </c>
      <c r="M13" s="5"/>
    </row>
    <row r="14" ht="23" customHeight="1" spans="1:13">
      <c r="A14" s="5"/>
      <c r="B14" s="5"/>
      <c r="C14" s="6"/>
      <c r="D14" s="5"/>
      <c r="E14" s="13"/>
      <c r="F14" s="5" t="s">
        <v>432</v>
      </c>
      <c r="G14" s="5" t="s">
        <v>433</v>
      </c>
      <c r="H14" s="5" t="s">
        <v>434</v>
      </c>
      <c r="I14" s="5" t="s">
        <v>435</v>
      </c>
      <c r="J14" s="5" t="s">
        <v>408</v>
      </c>
      <c r="K14" s="5" t="s">
        <v>418</v>
      </c>
      <c r="L14" s="5" t="s">
        <v>419</v>
      </c>
      <c r="M14" s="5"/>
    </row>
    <row r="15" ht="23" customHeight="1" spans="1:13">
      <c r="A15" s="5"/>
      <c r="B15" s="5"/>
      <c r="C15" s="6"/>
      <c r="D15" s="5"/>
      <c r="E15" s="13" t="s">
        <v>436</v>
      </c>
      <c r="F15" s="5" t="s">
        <v>437</v>
      </c>
      <c r="G15" s="5" t="s">
        <v>438</v>
      </c>
      <c r="H15" s="5" t="s">
        <v>439</v>
      </c>
      <c r="I15" s="5" t="s">
        <v>438</v>
      </c>
      <c r="J15" s="5" t="s">
        <v>408</v>
      </c>
      <c r="K15" s="5" t="s">
        <v>409</v>
      </c>
      <c r="L15" s="5" t="s">
        <v>410</v>
      </c>
      <c r="M15" s="5"/>
    </row>
    <row r="16" ht="23" customHeight="1" spans="1:13">
      <c r="A16" s="5"/>
      <c r="B16" s="5"/>
      <c r="C16" s="6"/>
      <c r="D16" s="5"/>
      <c r="E16" s="13" t="s">
        <v>440</v>
      </c>
      <c r="F16" s="5" t="s">
        <v>441</v>
      </c>
      <c r="G16" s="5" t="s">
        <v>442</v>
      </c>
      <c r="H16" s="5" t="s">
        <v>443</v>
      </c>
      <c r="I16" s="5" t="s">
        <v>444</v>
      </c>
      <c r="J16" s="5" t="s">
        <v>408</v>
      </c>
      <c r="K16" s="5" t="s">
        <v>418</v>
      </c>
      <c r="L16" s="5" t="s">
        <v>445</v>
      </c>
      <c r="M16" s="5"/>
    </row>
    <row r="17" ht="23" customHeight="1" spans="1:13">
      <c r="A17" s="5" t="s">
        <v>154</v>
      </c>
      <c r="B17" s="5" t="s">
        <v>446</v>
      </c>
      <c r="C17" s="6">
        <v>72</v>
      </c>
      <c r="D17" s="5" t="s">
        <v>447</v>
      </c>
      <c r="E17" s="13" t="s">
        <v>420</v>
      </c>
      <c r="F17" s="5" t="s">
        <v>423</v>
      </c>
      <c r="G17" s="5" t="s">
        <v>448</v>
      </c>
      <c r="H17" s="5" t="s">
        <v>430</v>
      </c>
      <c r="I17" s="5" t="s">
        <v>430</v>
      </c>
      <c r="J17" s="5" t="s">
        <v>408</v>
      </c>
      <c r="K17" s="5" t="s">
        <v>409</v>
      </c>
      <c r="L17" s="5" t="s">
        <v>410</v>
      </c>
      <c r="M17" s="5"/>
    </row>
    <row r="18" ht="23" customHeight="1" spans="1:13">
      <c r="A18" s="5"/>
      <c r="B18" s="5"/>
      <c r="C18" s="6"/>
      <c r="D18" s="5"/>
      <c r="E18" s="13"/>
      <c r="F18" s="5"/>
      <c r="G18" s="5" t="s">
        <v>449</v>
      </c>
      <c r="H18" s="5" t="s">
        <v>430</v>
      </c>
      <c r="I18" s="5" t="s">
        <v>430</v>
      </c>
      <c r="J18" s="5" t="s">
        <v>408</v>
      </c>
      <c r="K18" s="5" t="s">
        <v>409</v>
      </c>
      <c r="L18" s="5" t="s">
        <v>410</v>
      </c>
      <c r="M18" s="5"/>
    </row>
    <row r="19" ht="23" customHeight="1" spans="1:13">
      <c r="A19" s="5"/>
      <c r="B19" s="5"/>
      <c r="C19" s="6"/>
      <c r="D19" s="5"/>
      <c r="E19" s="13"/>
      <c r="F19" s="5"/>
      <c r="G19" s="5" t="s">
        <v>450</v>
      </c>
      <c r="H19" s="5" t="s">
        <v>451</v>
      </c>
      <c r="I19" s="5" t="s">
        <v>451</v>
      </c>
      <c r="J19" s="5" t="s">
        <v>408</v>
      </c>
      <c r="K19" s="5" t="s">
        <v>409</v>
      </c>
      <c r="L19" s="5" t="s">
        <v>410</v>
      </c>
      <c r="M19" s="5"/>
    </row>
    <row r="20" ht="23" customHeight="1" spans="1:13">
      <c r="A20" s="5"/>
      <c r="B20" s="5"/>
      <c r="C20" s="6"/>
      <c r="D20" s="5"/>
      <c r="E20" s="13"/>
      <c r="F20" s="5" t="s">
        <v>421</v>
      </c>
      <c r="G20" s="5" t="s">
        <v>416</v>
      </c>
      <c r="H20" s="5" t="s">
        <v>452</v>
      </c>
      <c r="I20" s="5" t="s">
        <v>452</v>
      </c>
      <c r="J20" s="5" t="s">
        <v>408</v>
      </c>
      <c r="K20" s="5" t="s">
        <v>409</v>
      </c>
      <c r="L20" s="5" t="s">
        <v>419</v>
      </c>
      <c r="M20" s="5"/>
    </row>
    <row r="21" ht="23" customHeight="1" spans="1:13">
      <c r="A21" s="5"/>
      <c r="B21" s="5"/>
      <c r="C21" s="6"/>
      <c r="D21" s="5"/>
      <c r="E21" s="13"/>
      <c r="F21" s="5" t="s">
        <v>432</v>
      </c>
      <c r="G21" s="5" t="s">
        <v>453</v>
      </c>
      <c r="H21" s="5" t="s">
        <v>434</v>
      </c>
      <c r="I21" s="5" t="s">
        <v>454</v>
      </c>
      <c r="J21" s="5" t="s">
        <v>455</v>
      </c>
      <c r="K21" s="5" t="s">
        <v>418</v>
      </c>
      <c r="L21" s="5" t="s">
        <v>419</v>
      </c>
      <c r="M21" s="5"/>
    </row>
    <row r="22" ht="23" customHeight="1" spans="1:13">
      <c r="A22" s="5"/>
      <c r="B22" s="5"/>
      <c r="C22" s="6"/>
      <c r="D22" s="5"/>
      <c r="E22" s="13" t="s">
        <v>404</v>
      </c>
      <c r="F22" s="5" t="s">
        <v>405</v>
      </c>
      <c r="G22" s="5" t="s">
        <v>456</v>
      </c>
      <c r="H22" s="5" t="s">
        <v>407</v>
      </c>
      <c r="I22" s="5" t="s">
        <v>407</v>
      </c>
      <c r="J22" s="5" t="s">
        <v>408</v>
      </c>
      <c r="K22" s="5" t="s">
        <v>409</v>
      </c>
      <c r="L22" s="5" t="s">
        <v>410</v>
      </c>
      <c r="M22" s="5"/>
    </row>
    <row r="23" ht="23" customHeight="1" spans="1:13">
      <c r="A23" s="5"/>
      <c r="B23" s="5"/>
      <c r="C23" s="6"/>
      <c r="D23" s="5"/>
      <c r="E23" s="13"/>
      <c r="F23" s="5" t="s">
        <v>411</v>
      </c>
      <c r="G23" s="5" t="s">
        <v>457</v>
      </c>
      <c r="H23" s="5" t="s">
        <v>413</v>
      </c>
      <c r="I23" s="5" t="s">
        <v>413</v>
      </c>
      <c r="J23" s="5" t="s">
        <v>408</v>
      </c>
      <c r="K23" s="5" t="s">
        <v>409</v>
      </c>
      <c r="L23" s="5" t="s">
        <v>410</v>
      </c>
      <c r="M23" s="5"/>
    </row>
    <row r="24" ht="23" customHeight="1" spans="1:13">
      <c r="A24" s="5"/>
      <c r="B24" s="5"/>
      <c r="C24" s="6"/>
      <c r="D24" s="5"/>
      <c r="E24" s="13"/>
      <c r="F24" s="5" t="s">
        <v>414</v>
      </c>
      <c r="G24" s="5" t="s">
        <v>415</v>
      </c>
      <c r="H24" s="5" t="s">
        <v>434</v>
      </c>
      <c r="I24" s="5" t="s">
        <v>458</v>
      </c>
      <c r="J24" s="5" t="s">
        <v>455</v>
      </c>
      <c r="K24" s="5" t="s">
        <v>418</v>
      </c>
      <c r="L24" s="5" t="s">
        <v>419</v>
      </c>
      <c r="M24" s="5"/>
    </row>
    <row r="25" ht="23" customHeight="1" spans="1:13">
      <c r="A25" s="5"/>
      <c r="B25" s="5"/>
      <c r="C25" s="6"/>
      <c r="D25" s="5"/>
      <c r="E25" s="13" t="s">
        <v>440</v>
      </c>
      <c r="F25" s="5" t="s">
        <v>441</v>
      </c>
      <c r="G25" s="5" t="s">
        <v>442</v>
      </c>
      <c r="H25" s="5" t="s">
        <v>443</v>
      </c>
      <c r="I25" s="5" t="s">
        <v>459</v>
      </c>
      <c r="J25" s="5" t="s">
        <v>408</v>
      </c>
      <c r="K25" s="5" t="s">
        <v>418</v>
      </c>
      <c r="L25" s="5" t="s">
        <v>445</v>
      </c>
      <c r="M25" s="5"/>
    </row>
    <row r="26" ht="23" customHeight="1" spans="1:13">
      <c r="A26" s="5"/>
      <c r="B26" s="5"/>
      <c r="C26" s="6"/>
      <c r="D26" s="5"/>
      <c r="E26" s="13" t="s">
        <v>436</v>
      </c>
      <c r="F26" s="5" t="s">
        <v>437</v>
      </c>
      <c r="G26" s="5" t="s">
        <v>438</v>
      </c>
      <c r="H26" s="5" t="s">
        <v>460</v>
      </c>
      <c r="I26" s="5" t="s">
        <v>438</v>
      </c>
      <c r="J26" s="5" t="s">
        <v>408</v>
      </c>
      <c r="K26" s="5" t="s">
        <v>409</v>
      </c>
      <c r="L26" s="5" t="s">
        <v>410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4"/>
    <mergeCell ref="E17:E21"/>
    <mergeCell ref="E22:E24"/>
    <mergeCell ref="F11:F13"/>
    <mergeCell ref="F17:F19"/>
  </mergeCells>
  <printOptions horizontalCentered="1"/>
  <pageMargins left="0.0784722222222222" right="0.0784722222222222" top="0.0784722222222222" bottom="0.0784722222222222" header="0" footer="0"/>
  <pageSetup paperSize="9" scale="9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zoomScale="115" zoomScaleNormal="115" workbookViewId="0">
      <selection activeCell="J7" sqref="J7:J10"/>
    </sheetView>
  </sheetViews>
  <sheetFormatPr defaultColWidth="10" defaultRowHeight="13.5"/>
  <cols>
    <col min="1" max="1" width="6.24166666666667" customWidth="1"/>
    <col min="2" max="2" width="10.7583333333333" customWidth="1"/>
    <col min="3" max="3" width="8.41666666666667" customWidth="1"/>
    <col min="4" max="4" width="10.45" customWidth="1"/>
    <col min="5" max="5" width="6.51666666666667" customWidth="1"/>
    <col min="6" max="6" width="7.16666666666667" customWidth="1"/>
    <col min="7" max="7" width="7.275" customWidth="1"/>
    <col min="8" max="8" width="7.39166666666667" customWidth="1"/>
    <col min="9" max="9" width="7.60833333333333" customWidth="1"/>
    <col min="10" max="10" width="33.6583333333333" customWidth="1"/>
    <col min="11" max="11" width="7.05833333333333" customWidth="1"/>
    <col min="12" max="12" width="11.125" customWidth="1"/>
    <col min="13" max="18" width="8.58333333333333" customWidth="1"/>
    <col min="19" max="19" width="9.76666666666667" customWidth="1"/>
  </cols>
  <sheetData>
    <row r="1" ht="16.35" customHeight="1" spans="1:18">
      <c r="A1" s="1"/>
      <c r="Q1" s="8" t="s">
        <v>461</v>
      </c>
      <c r="R1" s="8"/>
    </row>
    <row r="2" ht="42.25" customHeight="1" spans="1:18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1.55" customHeight="1" spans="1:18">
      <c r="A4" s="4" t="s">
        <v>354</v>
      </c>
      <c r="B4" s="4" t="s">
        <v>355</v>
      </c>
      <c r="C4" s="4" t="s">
        <v>462</v>
      </c>
      <c r="D4" s="4"/>
      <c r="E4" s="4"/>
      <c r="F4" s="4"/>
      <c r="G4" s="4"/>
      <c r="H4" s="4"/>
      <c r="I4" s="4"/>
      <c r="J4" s="4" t="s">
        <v>463</v>
      </c>
      <c r="K4" s="4" t="s">
        <v>464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390</v>
      </c>
      <c r="D5" s="4" t="s">
        <v>465</v>
      </c>
      <c r="E5" s="4"/>
      <c r="F5" s="4"/>
      <c r="G5" s="4"/>
      <c r="H5" s="4" t="s">
        <v>466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05" customHeight="1" spans="1:18">
      <c r="A6" s="4"/>
      <c r="B6" s="4"/>
      <c r="C6" s="4"/>
      <c r="D6" s="4" t="s">
        <v>138</v>
      </c>
      <c r="E6" s="4" t="s">
        <v>467</v>
      </c>
      <c r="F6" s="4" t="s">
        <v>142</v>
      </c>
      <c r="G6" s="4" t="s">
        <v>468</v>
      </c>
      <c r="H6" s="4" t="s">
        <v>160</v>
      </c>
      <c r="I6" s="4" t="s">
        <v>161</v>
      </c>
      <c r="J6" s="4"/>
      <c r="K6" s="4" t="s">
        <v>393</v>
      </c>
      <c r="L6" s="4" t="s">
        <v>394</v>
      </c>
      <c r="M6" s="4" t="s">
        <v>395</v>
      </c>
      <c r="N6" s="4" t="s">
        <v>400</v>
      </c>
      <c r="O6" s="4" t="s">
        <v>396</v>
      </c>
      <c r="P6" s="4" t="s">
        <v>469</v>
      </c>
      <c r="Q6" s="4" t="s">
        <v>470</v>
      </c>
      <c r="R6" s="4" t="s">
        <v>401</v>
      </c>
    </row>
    <row r="7" ht="19.8" customHeight="1" spans="1:18">
      <c r="A7" s="5" t="s">
        <v>2</v>
      </c>
      <c r="B7" s="5" t="s">
        <v>4</v>
      </c>
      <c r="C7" s="6">
        <v>522.969322</v>
      </c>
      <c r="D7" s="6">
        <v>522.969322</v>
      </c>
      <c r="E7" s="6"/>
      <c r="F7" s="6"/>
      <c r="G7" s="6"/>
      <c r="H7" s="6">
        <v>377.769322</v>
      </c>
      <c r="I7" s="6">
        <v>145.2</v>
      </c>
      <c r="J7" s="5" t="s">
        <v>471</v>
      </c>
      <c r="K7" s="7" t="s">
        <v>420</v>
      </c>
      <c r="L7" s="7" t="s">
        <v>472</v>
      </c>
      <c r="M7" s="7"/>
      <c r="N7" s="7"/>
      <c r="O7" s="7"/>
      <c r="P7" s="7"/>
      <c r="Q7" s="7"/>
      <c r="R7" s="7"/>
    </row>
    <row r="8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473</v>
      </c>
      <c r="M8" s="7"/>
      <c r="N8" s="7"/>
      <c r="O8" s="7"/>
      <c r="P8" s="7"/>
      <c r="Q8" s="7"/>
      <c r="R8" s="7"/>
    </row>
    <row r="9" ht="18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404</v>
      </c>
      <c r="L9" s="7" t="s">
        <v>474</v>
      </c>
      <c r="M9" s="7"/>
      <c r="N9" s="7"/>
      <c r="O9" s="7"/>
      <c r="P9" s="7"/>
      <c r="Q9" s="7"/>
      <c r="R9" s="7"/>
    </row>
    <row r="10" ht="21.5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475</v>
      </c>
      <c r="M10" s="7"/>
      <c r="N10" s="7"/>
      <c r="O10" s="7"/>
      <c r="P10" s="7"/>
      <c r="Q10" s="7"/>
      <c r="R10" s="7"/>
    </row>
  </sheetData>
  <mergeCells count="24">
    <mergeCell ref="Q1:R1"/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4722222222222" right="0.0784722222222222" top="0.0784722222222222" bottom="0.0784722222222222" header="0" footer="0"/>
  <pageSetup paperSize="9" scale="8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1.625" customWidth="1"/>
    <col min="3" max="3" width="23.0666666666667" customWidth="1"/>
    <col min="4" max="4" width="12.175" customWidth="1"/>
    <col min="5" max="5" width="24.0166666666667" customWidth="1"/>
    <col min="6" max="6" width="11.9" customWidth="1"/>
    <col min="7" max="7" width="20.2166666666667" customWidth="1"/>
    <col min="8" max="8" width="14.175" customWidth="1"/>
    <col min="9" max="9" width="9.76666666666667" customWidth="1"/>
  </cols>
  <sheetData>
    <row r="1" ht="12.9" customHeight="1" spans="1:8">
      <c r="A1" s="1"/>
      <c r="H1" s="15" t="s">
        <v>29</v>
      </c>
    </row>
    <row r="2" ht="24.15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7.25" customHeight="1" spans="1:8">
      <c r="A3" s="3" t="s">
        <v>30</v>
      </c>
      <c r="B3" s="3"/>
      <c r="C3" s="3"/>
      <c r="D3" s="3"/>
      <c r="E3" s="3"/>
      <c r="F3" s="3"/>
      <c r="G3" s="9" t="s">
        <v>31</v>
      </c>
      <c r="H3" s="9"/>
    </row>
    <row r="4" ht="17.9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4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25" customHeight="1" spans="1:8">
      <c r="A6" s="13" t="s">
        <v>39</v>
      </c>
      <c r="B6" s="6">
        <v>522.969322</v>
      </c>
      <c r="C6" s="5" t="s">
        <v>40</v>
      </c>
      <c r="D6" s="19">
        <v>278.526446</v>
      </c>
      <c r="E6" s="13" t="s">
        <v>41</v>
      </c>
      <c r="F6" s="12">
        <v>377.769322</v>
      </c>
      <c r="G6" s="5" t="s">
        <v>42</v>
      </c>
      <c r="H6" s="6">
        <v>304.789276</v>
      </c>
    </row>
    <row r="7" ht="16.25" customHeight="1" spans="1:8">
      <c r="A7" s="5" t="s">
        <v>43</v>
      </c>
      <c r="B7" s="6">
        <v>519.769322</v>
      </c>
      <c r="C7" s="5" t="s">
        <v>44</v>
      </c>
      <c r="D7" s="19"/>
      <c r="E7" s="5" t="s">
        <v>45</v>
      </c>
      <c r="F7" s="6">
        <v>304.789276</v>
      </c>
      <c r="G7" s="5" t="s">
        <v>46</v>
      </c>
      <c r="H7" s="6">
        <v>216.335374</v>
      </c>
    </row>
    <row r="8" ht="16.25" customHeight="1" spans="1:8">
      <c r="A8" s="13" t="s">
        <v>47</v>
      </c>
      <c r="B8" s="6">
        <v>3.2</v>
      </c>
      <c r="C8" s="5" t="s">
        <v>48</v>
      </c>
      <c r="D8" s="19"/>
      <c r="E8" s="5" t="s">
        <v>49</v>
      </c>
      <c r="F8" s="6">
        <v>71.135374</v>
      </c>
      <c r="G8" s="5" t="s">
        <v>50</v>
      </c>
      <c r="H8" s="6"/>
    </row>
    <row r="9" ht="16.25" customHeight="1" spans="1:8">
      <c r="A9" s="5" t="s">
        <v>51</v>
      </c>
      <c r="B9" s="6"/>
      <c r="C9" s="5" t="s">
        <v>52</v>
      </c>
      <c r="D9" s="19"/>
      <c r="E9" s="5" t="s">
        <v>53</v>
      </c>
      <c r="F9" s="6">
        <v>1.844672</v>
      </c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19"/>
      <c r="E10" s="13" t="s">
        <v>57</v>
      </c>
      <c r="F10" s="12">
        <v>145.2</v>
      </c>
      <c r="G10" s="5" t="s">
        <v>58</v>
      </c>
      <c r="H10" s="6"/>
    </row>
    <row r="11" ht="16.25" customHeight="1" spans="1:8">
      <c r="A11" s="5" t="s">
        <v>59</v>
      </c>
      <c r="B11" s="6"/>
      <c r="C11" s="5" t="s">
        <v>60</v>
      </c>
      <c r="D11" s="19"/>
      <c r="E11" s="5" t="s">
        <v>61</v>
      </c>
      <c r="F11" s="6"/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19"/>
      <c r="E12" s="5" t="s">
        <v>65</v>
      </c>
      <c r="F12" s="6">
        <v>145.2</v>
      </c>
      <c r="G12" s="5" t="s">
        <v>66</v>
      </c>
      <c r="H12" s="6"/>
    </row>
    <row r="13" ht="16.25" customHeight="1" spans="1:8">
      <c r="A13" s="5" t="s">
        <v>67</v>
      </c>
      <c r="B13" s="6">
        <v>3.2</v>
      </c>
      <c r="C13" s="5" t="s">
        <v>68</v>
      </c>
      <c r="D13" s="19">
        <v>37.33585</v>
      </c>
      <c r="E13" s="5" t="s">
        <v>69</v>
      </c>
      <c r="F13" s="6"/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>
        <v>1.844672</v>
      </c>
    </row>
    <row r="15" ht="16.25" customHeight="1" spans="1:8">
      <c r="A15" s="5" t="s">
        <v>75</v>
      </c>
      <c r="B15" s="6"/>
      <c r="C15" s="5" t="s">
        <v>76</v>
      </c>
      <c r="D15" s="19">
        <v>180.557938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19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25" customHeight="1" spans="1:8">
      <c r="A20" s="13" t="s">
        <v>95</v>
      </c>
      <c r="B20" s="12"/>
      <c r="C20" s="5" t="s">
        <v>96</v>
      </c>
      <c r="D20" s="19"/>
      <c r="E20" s="5" t="s">
        <v>97</v>
      </c>
      <c r="F20" s="6"/>
      <c r="G20" s="5"/>
      <c r="H20" s="6"/>
    </row>
    <row r="21" ht="16.25" customHeight="1" spans="1:8">
      <c r="A21" s="13" t="s">
        <v>98</v>
      </c>
      <c r="B21" s="12"/>
      <c r="C21" s="5" t="s">
        <v>99</v>
      </c>
      <c r="D21" s="19"/>
      <c r="E21" s="13" t="s">
        <v>100</v>
      </c>
      <c r="F21" s="12"/>
      <c r="G21" s="5"/>
      <c r="H21" s="6"/>
    </row>
    <row r="22" ht="16.25" customHeight="1" spans="1:8">
      <c r="A22" s="13" t="s">
        <v>101</v>
      </c>
      <c r="B22" s="12"/>
      <c r="C22" s="5" t="s">
        <v>102</v>
      </c>
      <c r="D22" s="19"/>
      <c r="E22" s="5"/>
      <c r="F22" s="5"/>
      <c r="G22" s="5"/>
      <c r="H22" s="6"/>
    </row>
    <row r="23" ht="16.25" customHeight="1" spans="1:8">
      <c r="A23" s="13" t="s">
        <v>103</v>
      </c>
      <c r="B23" s="12"/>
      <c r="C23" s="5" t="s">
        <v>104</v>
      </c>
      <c r="D23" s="19"/>
      <c r="E23" s="5"/>
      <c r="F23" s="5"/>
      <c r="G23" s="5"/>
      <c r="H23" s="6"/>
    </row>
    <row r="24" ht="16.25" customHeight="1" spans="1:8">
      <c r="A24" s="13" t="s">
        <v>105</v>
      </c>
      <c r="B24" s="12"/>
      <c r="C24" s="5" t="s">
        <v>106</v>
      </c>
      <c r="D24" s="19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19">
        <v>26.549088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25" customHeight="1" spans="1:8">
      <c r="A28" s="13" t="s">
        <v>113</v>
      </c>
      <c r="B28" s="12"/>
      <c r="C28" s="5" t="s">
        <v>114</v>
      </c>
      <c r="D28" s="19"/>
      <c r="E28" s="5"/>
      <c r="F28" s="5"/>
      <c r="G28" s="5"/>
      <c r="H28" s="6"/>
    </row>
    <row r="29" ht="16.25" customHeight="1" spans="1:8">
      <c r="A29" s="13" t="s">
        <v>115</v>
      </c>
      <c r="B29" s="12"/>
      <c r="C29" s="5" t="s">
        <v>116</v>
      </c>
      <c r="D29" s="19"/>
      <c r="E29" s="5"/>
      <c r="F29" s="5"/>
      <c r="G29" s="5"/>
      <c r="H29" s="6"/>
    </row>
    <row r="30" ht="16.25" customHeight="1" spans="1:8">
      <c r="A30" s="13" t="s">
        <v>117</v>
      </c>
      <c r="B30" s="12"/>
      <c r="C30" s="5" t="s">
        <v>118</v>
      </c>
      <c r="D30" s="19"/>
      <c r="E30" s="5"/>
      <c r="F30" s="5"/>
      <c r="G30" s="5"/>
      <c r="H30" s="6"/>
    </row>
    <row r="31" ht="16.25" customHeight="1" spans="1:8">
      <c r="A31" s="13" t="s">
        <v>119</v>
      </c>
      <c r="B31" s="12"/>
      <c r="C31" s="5" t="s">
        <v>120</v>
      </c>
      <c r="D31" s="19"/>
      <c r="E31" s="5"/>
      <c r="F31" s="5"/>
      <c r="G31" s="5"/>
      <c r="H31" s="6"/>
    </row>
    <row r="32" ht="16.25" customHeight="1" spans="1:8">
      <c r="A32" s="13" t="s">
        <v>121</v>
      </c>
      <c r="B32" s="12"/>
      <c r="C32" s="5" t="s">
        <v>122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3" t="s">
        <v>126</v>
      </c>
      <c r="B37" s="12">
        <v>522.969322</v>
      </c>
      <c r="C37" s="13" t="s">
        <v>127</v>
      </c>
      <c r="D37" s="12">
        <v>522.969322</v>
      </c>
      <c r="E37" s="13" t="s">
        <v>127</v>
      </c>
      <c r="F37" s="12">
        <v>522.969322</v>
      </c>
      <c r="G37" s="13" t="s">
        <v>127</v>
      </c>
      <c r="H37" s="12">
        <v>522.969322</v>
      </c>
    </row>
    <row r="38" ht="16.25" customHeight="1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ht="16.25" customHeight="1" spans="1:8">
      <c r="A39" s="5"/>
      <c r="B39" s="6"/>
      <c r="C39" s="5"/>
      <c r="D39" s="6"/>
      <c r="E39" s="13"/>
      <c r="F39" s="12"/>
      <c r="G39" s="13"/>
      <c r="H39" s="12"/>
    </row>
    <row r="40" ht="16.25" customHeight="1" spans="1:8">
      <c r="A40" s="13" t="s">
        <v>130</v>
      </c>
      <c r="B40" s="12">
        <v>522.969322</v>
      </c>
      <c r="C40" s="13" t="s">
        <v>131</v>
      </c>
      <c r="D40" s="12">
        <v>522.969322</v>
      </c>
      <c r="E40" s="13" t="s">
        <v>131</v>
      </c>
      <c r="F40" s="12">
        <v>522.969322</v>
      </c>
      <c r="G40" s="13" t="s">
        <v>131</v>
      </c>
      <c r="H40" s="12">
        <v>522.969322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L16" sqref="L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6" width="6.83333333333333" customWidth="1"/>
    <col min="7" max="7" width="6.44166666666667" customWidth="1"/>
    <col min="8" max="8" width="7.69166666666667" customWidth="1"/>
    <col min="9" max="9" width="5.76666666666667" customWidth="1"/>
    <col min="10" max="13" width="7.69166666666667" customWidth="1"/>
    <col min="14" max="14" width="3.94166666666667" customWidth="1"/>
    <col min="15" max="15" width="6.34166666666667" customWidth="1"/>
    <col min="16" max="16" width="5.95833333333333" customWidth="1"/>
    <col min="17" max="17" width="6.25" customWidth="1"/>
    <col min="18" max="18" width="3.93333333333333" customWidth="1"/>
    <col min="19" max="19" width="5.19166666666667" customWidth="1"/>
    <col min="20" max="20" width="5.66666666666667" customWidth="1"/>
    <col min="21" max="21" width="6.725" customWidth="1"/>
    <col min="22" max="23" width="7.69166666666667" customWidth="1"/>
    <col min="24" max="24" width="5.38333333333333" customWidth="1"/>
    <col min="25" max="25" width="4.225" customWidth="1"/>
    <col min="26" max="26" width="9.76666666666667" customWidth="1"/>
  </cols>
  <sheetData>
    <row r="1" ht="16.35" customHeight="1" spans="1:25">
      <c r="A1" s="1"/>
      <c r="V1" s="8" t="s">
        <v>132</v>
      </c>
      <c r="W1" s="8"/>
      <c r="X1" s="8"/>
      <c r="Y1" s="8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52" t="s">
        <v>30</v>
      </c>
      <c r="B3" s="52"/>
      <c r="C3" s="5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58" t="s">
        <v>31</v>
      </c>
      <c r="X3" s="58"/>
      <c r="Y3" s="58"/>
    </row>
    <row r="4" ht="22.4" customHeight="1" spans="1:25">
      <c r="A4" s="53" t="s">
        <v>133</v>
      </c>
      <c r="B4" s="53" t="s">
        <v>134</v>
      </c>
      <c r="C4" s="53" t="s">
        <v>135</v>
      </c>
      <c r="D4" s="54" t="s">
        <v>136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53"/>
      <c r="B5" s="53"/>
      <c r="C5" s="53"/>
      <c r="D5" s="54" t="s">
        <v>137</v>
      </c>
      <c r="E5" s="16" t="s">
        <v>138</v>
      </c>
      <c r="F5" s="16" t="s">
        <v>139</v>
      </c>
      <c r="G5" s="16" t="s">
        <v>140</v>
      </c>
      <c r="H5" s="16" t="s">
        <v>141</v>
      </c>
      <c r="I5" s="16" t="s">
        <v>142</v>
      </c>
      <c r="J5" s="16" t="s">
        <v>143</v>
      </c>
      <c r="K5" s="16"/>
      <c r="L5" s="16"/>
      <c r="M5" s="16"/>
      <c r="N5" s="16" t="s">
        <v>144</v>
      </c>
      <c r="O5" s="16" t="s">
        <v>145</v>
      </c>
      <c r="P5" s="16" t="s">
        <v>146</v>
      </c>
      <c r="Q5" s="16" t="s">
        <v>147</v>
      </c>
      <c r="R5" s="16" t="s">
        <v>148</v>
      </c>
      <c r="S5" s="16" t="s">
        <v>137</v>
      </c>
      <c r="T5" s="16" t="s">
        <v>138</v>
      </c>
      <c r="U5" s="16" t="s">
        <v>139</v>
      </c>
      <c r="V5" s="16" t="s">
        <v>140</v>
      </c>
      <c r="W5" s="16" t="s">
        <v>141</v>
      </c>
      <c r="X5" s="16" t="s">
        <v>142</v>
      </c>
      <c r="Y5" s="16" t="s">
        <v>149</v>
      </c>
    </row>
    <row r="6" ht="22.4" customHeight="1" spans="1:25">
      <c r="A6" s="53"/>
      <c r="B6" s="53"/>
      <c r="C6" s="53"/>
      <c r="D6" s="54"/>
      <c r="E6" s="16"/>
      <c r="F6" s="16"/>
      <c r="G6" s="16"/>
      <c r="H6" s="16"/>
      <c r="I6" s="16"/>
      <c r="J6" s="16" t="s">
        <v>150</v>
      </c>
      <c r="K6" s="16" t="s">
        <v>151</v>
      </c>
      <c r="L6" s="16" t="s">
        <v>152</v>
      </c>
      <c r="M6" s="16" t="s">
        <v>141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55"/>
      <c r="B7" s="55" t="s">
        <v>135</v>
      </c>
      <c r="C7" s="56">
        <v>522.969322</v>
      </c>
      <c r="D7" s="25">
        <v>522.969322</v>
      </c>
      <c r="E7" s="25">
        <v>522.969322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1" t="s">
        <v>153</v>
      </c>
      <c r="B8" s="11" t="s">
        <v>4</v>
      </c>
      <c r="C8" s="25">
        <v>522.969322</v>
      </c>
      <c r="D8" s="25">
        <v>522.969322</v>
      </c>
      <c r="E8" s="25">
        <v>522.969322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57" t="s">
        <v>154</v>
      </c>
      <c r="B9" s="57" t="s">
        <v>155</v>
      </c>
      <c r="C9" s="19">
        <v>522.969322</v>
      </c>
      <c r="D9" s="19">
        <v>522.969322</v>
      </c>
      <c r="E9" s="6">
        <v>522.969322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V1:Y1"/>
    <mergeCell ref="A2:Y2"/>
    <mergeCell ref="A3:C3"/>
    <mergeCell ref="W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393055555555556" right="0.472222222222222" top="0.472222222222222" bottom="0.0784722222222222" header="0" footer="0"/>
  <pageSetup paperSize="9" scale="8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selection activeCell="F9" sqref="F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"/>
      <c r="D1" s="41"/>
      <c r="K1" s="15" t="s">
        <v>156</v>
      </c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9" t="s">
        <v>31</v>
      </c>
    </row>
    <row r="4" ht="27.6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135</v>
      </c>
      <c r="G4" s="4" t="s">
        <v>160</v>
      </c>
      <c r="H4" s="4" t="s">
        <v>161</v>
      </c>
      <c r="I4" s="4" t="s">
        <v>162</v>
      </c>
      <c r="J4" s="4" t="s">
        <v>163</v>
      </c>
      <c r="K4" s="4" t="s">
        <v>164</v>
      </c>
    </row>
    <row r="5" ht="25.8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4"/>
      <c r="B6" s="24"/>
      <c r="C6" s="24"/>
      <c r="D6" s="42" t="s">
        <v>135</v>
      </c>
      <c r="E6" s="42"/>
      <c r="F6" s="43">
        <v>522.969322</v>
      </c>
      <c r="G6" s="43">
        <v>377.769322</v>
      </c>
      <c r="H6" s="43">
        <v>145.2</v>
      </c>
      <c r="I6" s="43"/>
      <c r="J6" s="42"/>
      <c r="K6" s="42"/>
    </row>
    <row r="7" ht="22.8" customHeight="1" spans="1:11">
      <c r="A7" s="44"/>
      <c r="B7" s="44"/>
      <c r="C7" s="44"/>
      <c r="D7" s="45" t="s">
        <v>153</v>
      </c>
      <c r="E7" s="45" t="s">
        <v>4</v>
      </c>
      <c r="F7" s="46">
        <v>522.969322</v>
      </c>
      <c r="G7" s="46">
        <v>377.769322</v>
      </c>
      <c r="H7" s="46">
        <v>145.2</v>
      </c>
      <c r="I7" s="46"/>
      <c r="J7" s="51"/>
      <c r="K7" s="51"/>
    </row>
    <row r="8" ht="22.8" customHeight="1" spans="1:11">
      <c r="A8" s="44"/>
      <c r="B8" s="44"/>
      <c r="C8" s="44"/>
      <c r="D8" s="45" t="s">
        <v>154</v>
      </c>
      <c r="E8" s="45" t="s">
        <v>155</v>
      </c>
      <c r="F8" s="46">
        <v>522.969322</v>
      </c>
      <c r="G8" s="46">
        <v>377.769322</v>
      </c>
      <c r="H8" s="46">
        <v>145.2</v>
      </c>
      <c r="I8" s="46"/>
      <c r="J8" s="51"/>
      <c r="K8" s="51"/>
    </row>
    <row r="9" ht="22.8" customHeight="1" spans="1:11">
      <c r="A9" s="47" t="s">
        <v>168</v>
      </c>
      <c r="B9" s="24"/>
      <c r="C9" s="24"/>
      <c r="D9" s="48" t="s">
        <v>169</v>
      </c>
      <c r="E9" s="49" t="s">
        <v>170</v>
      </c>
      <c r="F9" s="50">
        <v>278.526446</v>
      </c>
      <c r="G9" s="50">
        <v>278.526446</v>
      </c>
      <c r="H9" s="46"/>
      <c r="I9" s="46"/>
      <c r="J9" s="51"/>
      <c r="K9" s="51"/>
    </row>
    <row r="10" ht="22.8" customHeight="1" spans="1:11">
      <c r="A10" s="47" t="s">
        <v>168</v>
      </c>
      <c r="B10" s="47" t="s">
        <v>171</v>
      </c>
      <c r="C10" s="24"/>
      <c r="D10" s="48" t="s">
        <v>172</v>
      </c>
      <c r="E10" s="49" t="s">
        <v>173</v>
      </c>
      <c r="F10" s="50">
        <v>278.526446</v>
      </c>
      <c r="G10" s="50">
        <v>278.526446</v>
      </c>
      <c r="H10" s="46"/>
      <c r="I10" s="46"/>
      <c r="J10" s="51"/>
      <c r="K10" s="51"/>
    </row>
    <row r="11" ht="22.8" customHeight="1" spans="1:11">
      <c r="A11" s="47" t="s">
        <v>168</v>
      </c>
      <c r="B11" s="47" t="s">
        <v>171</v>
      </c>
      <c r="C11" s="47" t="s">
        <v>174</v>
      </c>
      <c r="D11" s="48" t="s">
        <v>175</v>
      </c>
      <c r="E11" s="49" t="s">
        <v>176</v>
      </c>
      <c r="F11" s="50">
        <v>278.526446</v>
      </c>
      <c r="G11" s="50">
        <v>278.526446</v>
      </c>
      <c r="H11" s="50"/>
      <c r="I11" s="50"/>
      <c r="J11" s="49"/>
      <c r="K11" s="49"/>
    </row>
    <row r="12" ht="22.8" customHeight="1" spans="1:11">
      <c r="A12" s="47" t="s">
        <v>177</v>
      </c>
      <c r="B12" s="24"/>
      <c r="C12" s="24"/>
      <c r="D12" s="48" t="s">
        <v>178</v>
      </c>
      <c r="E12" s="49" t="s">
        <v>179</v>
      </c>
      <c r="F12" s="50">
        <f>F13+F15</f>
        <v>37.33585</v>
      </c>
      <c r="G12" s="50">
        <f>G13+G15</f>
        <v>37.33585</v>
      </c>
      <c r="H12" s="50"/>
      <c r="I12" s="50"/>
      <c r="J12" s="49"/>
      <c r="K12" s="49"/>
    </row>
    <row r="13" ht="22.8" customHeight="1" spans="1:11">
      <c r="A13" s="47" t="s">
        <v>177</v>
      </c>
      <c r="B13" s="47" t="s">
        <v>180</v>
      </c>
      <c r="C13" s="24"/>
      <c r="D13" s="48" t="s">
        <v>181</v>
      </c>
      <c r="E13" s="49" t="s">
        <v>182</v>
      </c>
      <c r="F13" s="50">
        <f>F14</f>
        <v>35.398784</v>
      </c>
      <c r="G13" s="50">
        <f>G14</f>
        <v>35.398784</v>
      </c>
      <c r="H13" s="50"/>
      <c r="I13" s="50"/>
      <c r="J13" s="49"/>
      <c r="K13" s="49"/>
    </row>
    <row r="14" ht="22.8" customHeight="1" spans="1:11">
      <c r="A14" s="47" t="s">
        <v>177</v>
      </c>
      <c r="B14" s="47" t="s">
        <v>180</v>
      </c>
      <c r="C14" s="47" t="s">
        <v>180</v>
      </c>
      <c r="D14" s="48" t="s">
        <v>183</v>
      </c>
      <c r="E14" s="49" t="s">
        <v>184</v>
      </c>
      <c r="F14" s="50">
        <v>35.398784</v>
      </c>
      <c r="G14" s="50">
        <v>35.398784</v>
      </c>
      <c r="H14" s="50"/>
      <c r="I14" s="50"/>
      <c r="J14" s="49"/>
      <c r="K14" s="49"/>
    </row>
    <row r="15" ht="22.8" customHeight="1" spans="1:11">
      <c r="A15" s="47" t="s">
        <v>177</v>
      </c>
      <c r="B15" s="47" t="s">
        <v>185</v>
      </c>
      <c r="C15" s="24"/>
      <c r="D15" s="48" t="s">
        <v>186</v>
      </c>
      <c r="E15" s="49" t="s">
        <v>187</v>
      </c>
      <c r="F15" s="50">
        <f>F16+F17</f>
        <v>1.937066</v>
      </c>
      <c r="G15" s="50">
        <f>G16+G17</f>
        <v>1.937066</v>
      </c>
      <c r="H15" s="50"/>
      <c r="I15" s="50"/>
      <c r="J15" s="49"/>
      <c r="K15" s="49"/>
    </row>
    <row r="16" ht="22.8" customHeight="1" spans="1:11">
      <c r="A16" s="47" t="s">
        <v>177</v>
      </c>
      <c r="B16" s="47" t="s">
        <v>185</v>
      </c>
      <c r="C16" s="47" t="s">
        <v>188</v>
      </c>
      <c r="D16" s="48" t="s">
        <v>189</v>
      </c>
      <c r="E16" s="49" t="s">
        <v>190</v>
      </c>
      <c r="F16" s="50">
        <v>0.273594</v>
      </c>
      <c r="G16" s="50">
        <v>0.273594</v>
      </c>
      <c r="H16" s="50"/>
      <c r="I16" s="50"/>
      <c r="J16" s="49"/>
      <c r="K16" s="49"/>
    </row>
    <row r="17" ht="22.8" customHeight="1" spans="1:11">
      <c r="A17" s="47" t="s">
        <v>177</v>
      </c>
      <c r="B17" s="47" t="s">
        <v>185</v>
      </c>
      <c r="C17" s="47" t="s">
        <v>191</v>
      </c>
      <c r="D17" s="48" t="s">
        <v>192</v>
      </c>
      <c r="E17" s="49" t="s">
        <v>193</v>
      </c>
      <c r="F17" s="50">
        <v>1.663472</v>
      </c>
      <c r="G17" s="50">
        <v>1.663472</v>
      </c>
      <c r="H17" s="50"/>
      <c r="I17" s="50"/>
      <c r="J17" s="49"/>
      <c r="K17" s="49"/>
    </row>
    <row r="18" customFormat="1" ht="19.9" customHeight="1" spans="1:11">
      <c r="A18" s="47" t="s">
        <v>194</v>
      </c>
      <c r="B18" s="24"/>
      <c r="C18" s="24"/>
      <c r="D18" s="48" t="s">
        <v>195</v>
      </c>
      <c r="E18" s="49" t="s">
        <v>196</v>
      </c>
      <c r="F18" s="50">
        <f>+F19+F22</f>
        <v>180.557938</v>
      </c>
      <c r="G18" s="50">
        <f>+G19+G22</f>
        <v>35.357938</v>
      </c>
      <c r="H18" s="50">
        <f>+H19+H22</f>
        <v>145.2</v>
      </c>
      <c r="I18" s="50"/>
      <c r="J18" s="49"/>
      <c r="K18" s="49"/>
    </row>
    <row r="19" customFormat="1" ht="19.9" customHeight="1" spans="1:11">
      <c r="A19" s="47" t="s">
        <v>194</v>
      </c>
      <c r="B19" s="47" t="s">
        <v>197</v>
      </c>
      <c r="C19" s="24"/>
      <c r="D19" s="48" t="s">
        <v>198</v>
      </c>
      <c r="E19" s="49" t="s">
        <v>199</v>
      </c>
      <c r="F19" s="50">
        <f>F20+F21</f>
        <v>19.409938</v>
      </c>
      <c r="G19" s="50">
        <f>G20+G21</f>
        <v>19.409938</v>
      </c>
      <c r="H19" s="50"/>
      <c r="I19" s="50"/>
      <c r="J19" s="49"/>
      <c r="K19" s="49"/>
    </row>
    <row r="20" ht="22.8" customHeight="1" spans="1:11">
      <c r="A20" s="47" t="s">
        <v>194</v>
      </c>
      <c r="B20" s="47" t="s">
        <v>197</v>
      </c>
      <c r="C20" s="47" t="s">
        <v>188</v>
      </c>
      <c r="D20" s="48" t="s">
        <v>200</v>
      </c>
      <c r="E20" s="49" t="s">
        <v>201</v>
      </c>
      <c r="F20" s="50">
        <v>15.066128</v>
      </c>
      <c r="G20" s="50">
        <v>15.066128</v>
      </c>
      <c r="H20" s="50"/>
      <c r="I20" s="50"/>
      <c r="J20" s="49"/>
      <c r="K20" s="49"/>
    </row>
    <row r="21" ht="22.8" customHeight="1" spans="1:11">
      <c r="A21" s="47" t="s">
        <v>194</v>
      </c>
      <c r="B21" s="47" t="s">
        <v>197</v>
      </c>
      <c r="C21" s="47" t="s">
        <v>171</v>
      </c>
      <c r="D21" s="48" t="s">
        <v>202</v>
      </c>
      <c r="E21" s="49" t="s">
        <v>203</v>
      </c>
      <c r="F21" s="50">
        <v>4.34381</v>
      </c>
      <c r="G21" s="50">
        <v>4.34381</v>
      </c>
      <c r="H21" s="50"/>
      <c r="I21" s="50"/>
      <c r="J21" s="49"/>
      <c r="K21" s="49"/>
    </row>
    <row r="22" customFormat="1" ht="19.9" customHeight="1" spans="1:11">
      <c r="A22" s="47" t="s">
        <v>194</v>
      </c>
      <c r="B22" s="47" t="s">
        <v>204</v>
      </c>
      <c r="C22" s="24"/>
      <c r="D22" s="48" t="s">
        <v>205</v>
      </c>
      <c r="E22" s="49" t="s">
        <v>206</v>
      </c>
      <c r="F22" s="50">
        <f>F23+F24+F25</f>
        <v>161.148</v>
      </c>
      <c r="G22" s="50">
        <f>G25</f>
        <v>15.948</v>
      </c>
      <c r="H22" s="50">
        <f>H23+H24</f>
        <v>145.2</v>
      </c>
      <c r="I22" s="50"/>
      <c r="J22" s="49"/>
      <c r="K22" s="49"/>
    </row>
    <row r="23" ht="22.8" customHeight="1" spans="1:11">
      <c r="A23" s="47" t="s">
        <v>194</v>
      </c>
      <c r="B23" s="47" t="s">
        <v>204</v>
      </c>
      <c r="C23" s="47" t="s">
        <v>191</v>
      </c>
      <c r="D23" s="48" t="s">
        <v>207</v>
      </c>
      <c r="E23" s="49" t="s">
        <v>208</v>
      </c>
      <c r="F23" s="50">
        <v>72</v>
      </c>
      <c r="G23" s="50"/>
      <c r="H23" s="50">
        <v>72</v>
      </c>
      <c r="I23" s="50"/>
      <c r="J23" s="49"/>
      <c r="K23" s="49"/>
    </row>
    <row r="24" ht="22.8" customHeight="1" spans="1:11">
      <c r="A24" s="47" t="s">
        <v>194</v>
      </c>
      <c r="B24" s="47" t="s">
        <v>204</v>
      </c>
      <c r="C24" s="47" t="s">
        <v>180</v>
      </c>
      <c r="D24" s="48" t="s">
        <v>209</v>
      </c>
      <c r="E24" s="49" t="s">
        <v>210</v>
      </c>
      <c r="F24" s="50">
        <v>73.2</v>
      </c>
      <c r="G24" s="50"/>
      <c r="H24" s="50">
        <v>73.2</v>
      </c>
      <c r="I24" s="50"/>
      <c r="J24" s="49"/>
      <c r="K24" s="49"/>
    </row>
    <row r="25" ht="22.8" customHeight="1" spans="1:11">
      <c r="A25" s="47" t="s">
        <v>194</v>
      </c>
      <c r="B25" s="47" t="s">
        <v>204</v>
      </c>
      <c r="C25" s="47" t="s">
        <v>174</v>
      </c>
      <c r="D25" s="48" t="s">
        <v>211</v>
      </c>
      <c r="E25" s="49" t="s">
        <v>212</v>
      </c>
      <c r="F25" s="50">
        <v>15.948</v>
      </c>
      <c r="G25" s="50">
        <v>15.948</v>
      </c>
      <c r="H25" s="50"/>
      <c r="I25" s="50"/>
      <c r="J25" s="49"/>
      <c r="K25" s="49"/>
    </row>
    <row r="26" ht="22.8" customHeight="1" spans="1:11">
      <c r="A26" s="47" t="s">
        <v>213</v>
      </c>
      <c r="B26" s="24"/>
      <c r="C26" s="24"/>
      <c r="D26" s="48" t="s">
        <v>214</v>
      </c>
      <c r="E26" s="49" t="s">
        <v>215</v>
      </c>
      <c r="F26" s="50">
        <v>26.549088</v>
      </c>
      <c r="G26" s="50">
        <v>26.549088</v>
      </c>
      <c r="H26" s="50"/>
      <c r="I26" s="50"/>
      <c r="J26" s="49"/>
      <c r="K26" s="49"/>
    </row>
    <row r="27" ht="22.8" customHeight="1" spans="1:11">
      <c r="A27" s="47" t="s">
        <v>213</v>
      </c>
      <c r="B27" s="47" t="s">
        <v>191</v>
      </c>
      <c r="C27" s="24"/>
      <c r="D27" s="48" t="s">
        <v>216</v>
      </c>
      <c r="E27" s="49" t="s">
        <v>217</v>
      </c>
      <c r="F27" s="50">
        <v>26.549088</v>
      </c>
      <c r="G27" s="50">
        <v>26.549088</v>
      </c>
      <c r="H27" s="50"/>
      <c r="I27" s="50"/>
      <c r="J27" s="49"/>
      <c r="K27" s="49"/>
    </row>
    <row r="28" ht="22.8" customHeight="1" spans="1:11">
      <c r="A28" s="47" t="s">
        <v>213</v>
      </c>
      <c r="B28" s="47" t="s">
        <v>191</v>
      </c>
      <c r="C28" s="47" t="s">
        <v>188</v>
      </c>
      <c r="D28" s="48" t="s">
        <v>218</v>
      </c>
      <c r="E28" s="49" t="s">
        <v>219</v>
      </c>
      <c r="F28" s="50">
        <v>26.549088</v>
      </c>
      <c r="G28" s="50">
        <v>26.549088</v>
      </c>
      <c r="H28" s="50"/>
      <c r="I28" s="50"/>
      <c r="J28" s="49"/>
      <c r="K28" s="49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393055555555556" bottom="0.0780000016093254" header="0" footer="0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130" zoomScaleNormal="130" topLeftCell="A7" workbookViewId="0">
      <selection activeCell="Q8" sqref="Q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5.38333333333333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5" t="s">
        <v>220</v>
      </c>
      <c r="T1" s="15"/>
    </row>
    <row r="2" ht="42.2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19.8" customHeight="1" spans="1:20">
      <c r="A4" s="16" t="s">
        <v>157</v>
      </c>
      <c r="B4" s="16"/>
      <c r="C4" s="16"/>
      <c r="D4" s="16" t="s">
        <v>221</v>
      </c>
      <c r="E4" s="16" t="s">
        <v>222</v>
      </c>
      <c r="F4" s="16" t="s">
        <v>223</v>
      </c>
      <c r="G4" s="16" t="s">
        <v>224</v>
      </c>
      <c r="H4" s="16" t="s">
        <v>225</v>
      </c>
      <c r="I4" s="16" t="s">
        <v>226</v>
      </c>
      <c r="J4" s="16" t="s">
        <v>227</v>
      </c>
      <c r="K4" s="16" t="s">
        <v>228</v>
      </c>
      <c r="L4" s="16" t="s">
        <v>229</v>
      </c>
      <c r="M4" s="16" t="s">
        <v>230</v>
      </c>
      <c r="N4" s="16" t="s">
        <v>231</v>
      </c>
      <c r="O4" s="16" t="s">
        <v>232</v>
      </c>
      <c r="P4" s="16" t="s">
        <v>233</v>
      </c>
      <c r="Q4" s="16" t="s">
        <v>234</v>
      </c>
      <c r="R4" s="16" t="s">
        <v>235</v>
      </c>
      <c r="S4" s="16" t="s">
        <v>236</v>
      </c>
      <c r="T4" s="16" t="s">
        <v>237</v>
      </c>
    </row>
    <row r="5" ht="20.7" customHeight="1" spans="1:20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3"/>
      <c r="B6" s="13"/>
      <c r="C6" s="13"/>
      <c r="D6" s="13"/>
      <c r="E6" s="13" t="s">
        <v>135</v>
      </c>
      <c r="F6" s="12">
        <v>522.969322</v>
      </c>
      <c r="G6" s="12">
        <v>304.789276</v>
      </c>
      <c r="H6" s="12">
        <v>216.335374</v>
      </c>
      <c r="I6" s="12"/>
      <c r="J6" s="12"/>
      <c r="K6" s="12"/>
      <c r="L6" s="12"/>
      <c r="M6" s="12"/>
      <c r="N6" s="12"/>
      <c r="O6" s="12">
        <v>1.844672</v>
      </c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 t="s">
        <v>153</v>
      </c>
      <c r="E7" s="11" t="s">
        <v>4</v>
      </c>
      <c r="F7" s="12">
        <v>522.969322</v>
      </c>
      <c r="G7" s="12">
        <v>304.789276</v>
      </c>
      <c r="H7" s="12">
        <v>216.335374</v>
      </c>
      <c r="I7" s="12"/>
      <c r="J7" s="12"/>
      <c r="K7" s="12"/>
      <c r="L7" s="12"/>
      <c r="M7" s="12"/>
      <c r="N7" s="12"/>
      <c r="O7" s="12">
        <v>1.844672</v>
      </c>
      <c r="P7" s="12"/>
      <c r="Q7" s="12"/>
      <c r="R7" s="12"/>
      <c r="S7" s="12"/>
      <c r="T7" s="12"/>
    </row>
    <row r="8" ht="22.8" customHeight="1" spans="1:20">
      <c r="A8" s="20"/>
      <c r="B8" s="20"/>
      <c r="C8" s="20"/>
      <c r="D8" s="18" t="s">
        <v>154</v>
      </c>
      <c r="E8" s="18" t="s">
        <v>155</v>
      </c>
      <c r="F8" s="40">
        <v>522.969322</v>
      </c>
      <c r="G8" s="40">
        <v>304.789276</v>
      </c>
      <c r="H8" s="40">
        <v>216.335374</v>
      </c>
      <c r="I8" s="40"/>
      <c r="J8" s="40"/>
      <c r="K8" s="40"/>
      <c r="L8" s="40"/>
      <c r="M8" s="40"/>
      <c r="N8" s="40"/>
      <c r="O8" s="40">
        <v>1.844672</v>
      </c>
      <c r="P8" s="40"/>
      <c r="Q8" s="40"/>
      <c r="R8" s="40"/>
      <c r="S8" s="40"/>
      <c r="T8" s="40"/>
    </row>
    <row r="9" ht="22.8" customHeight="1" spans="1:20">
      <c r="A9" s="21" t="s">
        <v>168</v>
      </c>
      <c r="B9" s="24"/>
      <c r="C9" s="24"/>
      <c r="D9" s="17" t="s">
        <v>238</v>
      </c>
      <c r="E9" s="22" t="s">
        <v>170</v>
      </c>
      <c r="F9" s="23">
        <v>278.526446</v>
      </c>
      <c r="G9" s="23">
        <v>221.4944</v>
      </c>
      <c r="H9" s="23">
        <v>55.187374</v>
      </c>
      <c r="I9" s="40"/>
      <c r="J9" s="40"/>
      <c r="K9" s="40"/>
      <c r="L9" s="40"/>
      <c r="M9" s="40"/>
      <c r="N9" s="40"/>
      <c r="O9" s="23">
        <v>1.844672</v>
      </c>
      <c r="P9" s="40"/>
      <c r="Q9" s="40"/>
      <c r="R9" s="40"/>
      <c r="S9" s="40"/>
      <c r="T9" s="40"/>
    </row>
    <row r="10" ht="22.8" customHeight="1" spans="1:20">
      <c r="A10" s="21" t="s">
        <v>168</v>
      </c>
      <c r="B10" s="21" t="s">
        <v>171</v>
      </c>
      <c r="C10" s="24"/>
      <c r="D10" s="17" t="s">
        <v>238</v>
      </c>
      <c r="E10" s="22" t="s">
        <v>173</v>
      </c>
      <c r="F10" s="23">
        <v>278.526446</v>
      </c>
      <c r="G10" s="23">
        <v>221.4944</v>
      </c>
      <c r="H10" s="23">
        <v>55.187374</v>
      </c>
      <c r="I10" s="40"/>
      <c r="J10" s="40"/>
      <c r="K10" s="40"/>
      <c r="L10" s="40"/>
      <c r="M10" s="40"/>
      <c r="N10" s="40"/>
      <c r="O10" s="23">
        <v>1.844672</v>
      </c>
      <c r="P10" s="40"/>
      <c r="Q10" s="40"/>
      <c r="R10" s="40"/>
      <c r="S10" s="40"/>
      <c r="T10" s="40"/>
    </row>
    <row r="11" ht="22.8" customHeight="1" spans="1:20">
      <c r="A11" s="21" t="s">
        <v>168</v>
      </c>
      <c r="B11" s="21" t="s">
        <v>171</v>
      </c>
      <c r="C11" s="21" t="s">
        <v>174</v>
      </c>
      <c r="D11" s="17" t="s">
        <v>238</v>
      </c>
      <c r="E11" s="22" t="s">
        <v>176</v>
      </c>
      <c r="F11" s="23">
        <v>278.526446</v>
      </c>
      <c r="G11" s="23">
        <v>221.4944</v>
      </c>
      <c r="H11" s="23">
        <v>55.187374</v>
      </c>
      <c r="I11" s="23"/>
      <c r="J11" s="23"/>
      <c r="K11" s="23"/>
      <c r="L11" s="23"/>
      <c r="M11" s="23"/>
      <c r="N11" s="23"/>
      <c r="O11" s="23">
        <v>1.844672</v>
      </c>
      <c r="P11" s="23"/>
      <c r="Q11" s="23"/>
      <c r="R11" s="23"/>
      <c r="S11" s="23"/>
      <c r="T11" s="23"/>
    </row>
    <row r="12" ht="22.8" customHeight="1" spans="1:20">
      <c r="A12" s="21" t="s">
        <v>177</v>
      </c>
      <c r="B12" s="24"/>
      <c r="C12" s="24"/>
      <c r="D12" s="17" t="s">
        <v>238</v>
      </c>
      <c r="E12" s="22" t="s">
        <v>179</v>
      </c>
      <c r="F12" s="23">
        <f>F13+F15</f>
        <v>37.33585</v>
      </c>
      <c r="G12" s="23">
        <f>G13+G15</f>
        <v>37.33585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177</v>
      </c>
      <c r="B13" s="21" t="s">
        <v>180</v>
      </c>
      <c r="C13" s="24"/>
      <c r="D13" s="17" t="s">
        <v>238</v>
      </c>
      <c r="E13" s="22" t="s">
        <v>182</v>
      </c>
      <c r="F13" s="23">
        <f>F14</f>
        <v>35.398784</v>
      </c>
      <c r="G13" s="23">
        <f>G14</f>
        <v>35.398784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8" customHeight="1" spans="1:20">
      <c r="A14" s="21" t="s">
        <v>177</v>
      </c>
      <c r="B14" s="21" t="s">
        <v>180</v>
      </c>
      <c r="C14" s="21" t="s">
        <v>180</v>
      </c>
      <c r="D14" s="17" t="s">
        <v>238</v>
      </c>
      <c r="E14" s="22" t="s">
        <v>184</v>
      </c>
      <c r="F14" s="23">
        <v>35.398784</v>
      </c>
      <c r="G14" s="23">
        <v>35.398784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8" customHeight="1" spans="1:20">
      <c r="A15" s="21" t="s">
        <v>177</v>
      </c>
      <c r="B15" s="21" t="s">
        <v>185</v>
      </c>
      <c r="C15" s="24"/>
      <c r="D15" s="17" t="s">
        <v>238</v>
      </c>
      <c r="E15" s="22" t="s">
        <v>187</v>
      </c>
      <c r="F15" s="23">
        <f>F16+F17</f>
        <v>1.937066</v>
      </c>
      <c r="G15" s="23">
        <f>G16+G17</f>
        <v>1.937066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2.8" customHeight="1" spans="1:20">
      <c r="A16" s="21" t="s">
        <v>177</v>
      </c>
      <c r="B16" s="21" t="s">
        <v>185</v>
      </c>
      <c r="C16" s="21" t="s">
        <v>188</v>
      </c>
      <c r="D16" s="17" t="s">
        <v>238</v>
      </c>
      <c r="E16" s="22" t="s">
        <v>190</v>
      </c>
      <c r="F16" s="23">
        <v>0.273594</v>
      </c>
      <c r="G16" s="23">
        <v>0.273594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ht="22.8" customHeight="1" spans="1:20">
      <c r="A17" s="21" t="s">
        <v>177</v>
      </c>
      <c r="B17" s="21" t="s">
        <v>185</v>
      </c>
      <c r="C17" s="21" t="s">
        <v>191</v>
      </c>
      <c r="D17" s="17" t="s">
        <v>238</v>
      </c>
      <c r="E17" s="22" t="s">
        <v>193</v>
      </c>
      <c r="F17" s="23">
        <v>1.663472</v>
      </c>
      <c r="G17" s="23">
        <v>1.663472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2.8" customHeight="1" spans="1:20">
      <c r="A18" s="21" t="s">
        <v>194</v>
      </c>
      <c r="B18" s="24"/>
      <c r="C18" s="24"/>
      <c r="D18" s="17" t="s">
        <v>238</v>
      </c>
      <c r="E18" s="22" t="s">
        <v>196</v>
      </c>
      <c r="F18" s="23">
        <f>F19+F22</f>
        <v>180.557938</v>
      </c>
      <c r="G18" s="23">
        <f>G19</f>
        <v>19.409938</v>
      </c>
      <c r="H18" s="23">
        <f>H22</f>
        <v>161.148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ht="22.8" customHeight="1" spans="1:20">
      <c r="A19" s="21" t="s">
        <v>194</v>
      </c>
      <c r="B19" s="21" t="s">
        <v>197</v>
      </c>
      <c r="C19" s="24"/>
      <c r="D19" s="17" t="s">
        <v>238</v>
      </c>
      <c r="E19" s="22" t="s">
        <v>199</v>
      </c>
      <c r="F19" s="23">
        <f>F20+F21</f>
        <v>19.409938</v>
      </c>
      <c r="G19" s="23">
        <f>G20+G21</f>
        <v>19.409938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2.8" customHeight="1" spans="1:20">
      <c r="A20" s="21" t="s">
        <v>194</v>
      </c>
      <c r="B20" s="21" t="s">
        <v>197</v>
      </c>
      <c r="C20" s="21" t="s">
        <v>188</v>
      </c>
      <c r="D20" s="17" t="s">
        <v>238</v>
      </c>
      <c r="E20" s="22" t="s">
        <v>201</v>
      </c>
      <c r="F20" s="23">
        <v>15.066128</v>
      </c>
      <c r="G20" s="23">
        <v>15.066128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ht="22.8" customHeight="1" spans="1:20">
      <c r="A21" s="21" t="s">
        <v>194</v>
      </c>
      <c r="B21" s="21" t="s">
        <v>197</v>
      </c>
      <c r="C21" s="21" t="s">
        <v>171</v>
      </c>
      <c r="D21" s="17" t="s">
        <v>238</v>
      </c>
      <c r="E21" s="22" t="s">
        <v>203</v>
      </c>
      <c r="F21" s="23">
        <v>4.34381</v>
      </c>
      <c r="G21" s="23">
        <v>4.34381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2.8" customHeight="1" spans="1:20">
      <c r="A22" s="21" t="s">
        <v>194</v>
      </c>
      <c r="B22" s="21" t="s">
        <v>204</v>
      </c>
      <c r="C22" s="24"/>
      <c r="D22" s="17" t="s">
        <v>238</v>
      </c>
      <c r="E22" s="22" t="s">
        <v>206</v>
      </c>
      <c r="F22" s="23">
        <f>F23+F24+F25</f>
        <v>161.148</v>
      </c>
      <c r="G22" s="23"/>
      <c r="H22" s="23">
        <f>H23+H24+H25</f>
        <v>161.148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ht="22.8" customHeight="1" spans="1:20">
      <c r="A23" s="21" t="s">
        <v>194</v>
      </c>
      <c r="B23" s="21" t="s">
        <v>204</v>
      </c>
      <c r="C23" s="21" t="s">
        <v>174</v>
      </c>
      <c r="D23" s="17" t="s">
        <v>238</v>
      </c>
      <c r="E23" s="22" t="s">
        <v>212</v>
      </c>
      <c r="F23" s="23">
        <v>15.948</v>
      </c>
      <c r="G23" s="23"/>
      <c r="H23" s="23">
        <v>15.948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ht="22.8" customHeight="1" spans="1:20">
      <c r="A24" s="21" t="s">
        <v>194</v>
      </c>
      <c r="B24" s="21" t="s">
        <v>204</v>
      </c>
      <c r="C24" s="21" t="s">
        <v>180</v>
      </c>
      <c r="D24" s="17" t="s">
        <v>238</v>
      </c>
      <c r="E24" s="22" t="s">
        <v>210</v>
      </c>
      <c r="F24" s="23">
        <v>73.2</v>
      </c>
      <c r="G24" s="23"/>
      <c r="H24" s="23">
        <v>73.2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ht="22.8" customHeight="1" spans="1:20">
      <c r="A25" s="21" t="s">
        <v>194</v>
      </c>
      <c r="B25" s="21" t="s">
        <v>204</v>
      </c>
      <c r="C25" s="21" t="s">
        <v>191</v>
      </c>
      <c r="D25" s="17" t="s">
        <v>238</v>
      </c>
      <c r="E25" s="22" t="s">
        <v>208</v>
      </c>
      <c r="F25" s="23">
        <v>72</v>
      </c>
      <c r="G25" s="23"/>
      <c r="H25" s="23">
        <v>72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customFormat="1" ht="22.8" customHeight="1" spans="1:20">
      <c r="A26" s="21" t="s">
        <v>213</v>
      </c>
      <c r="B26" s="24"/>
      <c r="C26" s="24"/>
      <c r="D26" s="17" t="s">
        <v>238</v>
      </c>
      <c r="E26" s="22" t="s">
        <v>215</v>
      </c>
      <c r="F26" s="23">
        <v>26.549088</v>
      </c>
      <c r="G26" s="23">
        <v>26.549088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customFormat="1" ht="22.8" customHeight="1" spans="1:20">
      <c r="A27" s="21" t="s">
        <v>213</v>
      </c>
      <c r="B27" s="21" t="s">
        <v>191</v>
      </c>
      <c r="C27" s="24"/>
      <c r="D27" s="17" t="s">
        <v>238</v>
      </c>
      <c r="E27" s="22" t="s">
        <v>217</v>
      </c>
      <c r="F27" s="23">
        <v>26.549088</v>
      </c>
      <c r="G27" s="23">
        <v>26.549088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customFormat="1" ht="22.8" customHeight="1" spans="1:20">
      <c r="A28" s="21" t="s">
        <v>213</v>
      </c>
      <c r="B28" s="21" t="s">
        <v>191</v>
      </c>
      <c r="C28" s="21" t="s">
        <v>188</v>
      </c>
      <c r="D28" s="17" t="s">
        <v>238</v>
      </c>
      <c r="E28" s="22" t="s">
        <v>219</v>
      </c>
      <c r="F28" s="23">
        <v>26.549088</v>
      </c>
      <c r="G28" s="23">
        <v>26.549088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118055555555556" right="0.0780000016093254" top="0.432638888888889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zoomScale="130" zoomScaleNormal="130" topLeftCell="A10" workbookViewId="0">
      <selection activeCell="A26" sqref="$A26:$XFD2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8.55833333333333" customWidth="1"/>
    <col min="8" max="8" width="7.4" customWidth="1"/>
    <col min="9" max="9" width="8.06666666666667" customWidth="1"/>
    <col min="10" max="10" width="8.94166666666667" customWidth="1"/>
    <col min="11" max="11" width="7.69166666666667" customWidth="1"/>
    <col min="12" max="12" width="7.18333333333333" customWidth="1"/>
    <col min="13" max="13" width="8.75" customWidth="1"/>
    <col min="14" max="16" width="7.18333333333333" customWidth="1"/>
    <col min="17" max="17" width="5.83333333333333" customWidth="1"/>
    <col min="18" max="18" width="7.18333333333333" customWidth="1"/>
    <col min="19" max="19" width="4.51666666666667" customWidth="1"/>
    <col min="20" max="21" width="7.18333333333333" customWidth="1"/>
    <col min="22" max="23" width="9.76666666666667" customWidth="1"/>
  </cols>
  <sheetData>
    <row r="1" ht="16.35" customHeight="1" spans="1:21">
      <c r="A1" s="1"/>
      <c r="T1" s="15" t="s">
        <v>239</v>
      </c>
      <c r="U1" s="15"/>
    </row>
    <row r="2" ht="37.0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" t="s">
        <v>31</v>
      </c>
      <c r="U3" s="9"/>
    </row>
    <row r="4" ht="22.4" customHeight="1" spans="1:21">
      <c r="A4" s="16" t="s">
        <v>157</v>
      </c>
      <c r="B4" s="16"/>
      <c r="C4" s="16"/>
      <c r="D4" s="16" t="s">
        <v>221</v>
      </c>
      <c r="E4" s="16" t="s">
        <v>222</v>
      </c>
      <c r="F4" s="16" t="s">
        <v>240</v>
      </c>
      <c r="G4" s="16" t="s">
        <v>160</v>
      </c>
      <c r="H4" s="16"/>
      <c r="I4" s="16"/>
      <c r="J4" s="16"/>
      <c r="K4" s="16" t="s">
        <v>161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165</v>
      </c>
      <c r="B5" s="16" t="s">
        <v>166</v>
      </c>
      <c r="C5" s="16" t="s">
        <v>167</v>
      </c>
      <c r="D5" s="16"/>
      <c r="E5" s="16"/>
      <c r="F5" s="16"/>
      <c r="G5" s="16" t="s">
        <v>135</v>
      </c>
      <c r="H5" s="16" t="s">
        <v>241</v>
      </c>
      <c r="I5" s="16" t="s">
        <v>242</v>
      </c>
      <c r="J5" s="16" t="s">
        <v>232</v>
      </c>
      <c r="K5" s="16" t="s">
        <v>135</v>
      </c>
      <c r="L5" s="16" t="s">
        <v>243</v>
      </c>
      <c r="M5" s="16" t="s">
        <v>244</v>
      </c>
      <c r="N5" s="16" t="s">
        <v>245</v>
      </c>
      <c r="O5" s="16" t="s">
        <v>234</v>
      </c>
      <c r="P5" s="16" t="s">
        <v>246</v>
      </c>
      <c r="Q5" s="16" t="s">
        <v>247</v>
      </c>
      <c r="R5" s="16" t="s">
        <v>248</v>
      </c>
      <c r="S5" s="16" t="s">
        <v>230</v>
      </c>
      <c r="T5" s="16" t="s">
        <v>233</v>
      </c>
      <c r="U5" s="16" t="s">
        <v>237</v>
      </c>
    </row>
    <row r="6" ht="22.8" customHeight="1" spans="1:21">
      <c r="A6" s="13"/>
      <c r="B6" s="13"/>
      <c r="C6" s="13"/>
      <c r="D6" s="13"/>
      <c r="E6" s="13" t="s">
        <v>135</v>
      </c>
      <c r="F6" s="12">
        <v>522.969322</v>
      </c>
      <c r="G6" s="12">
        <v>377.769322</v>
      </c>
      <c r="H6" s="12">
        <v>304.789276</v>
      </c>
      <c r="I6" s="12">
        <v>71.135374</v>
      </c>
      <c r="J6" s="12">
        <v>1.844672</v>
      </c>
      <c r="K6" s="12">
        <v>145.2</v>
      </c>
      <c r="L6" s="12"/>
      <c r="M6" s="12">
        <v>145.2</v>
      </c>
      <c r="N6" s="12"/>
      <c r="O6" s="12"/>
      <c r="P6" s="12"/>
      <c r="Q6" s="12"/>
      <c r="R6" s="12"/>
      <c r="S6" s="12"/>
      <c r="T6" s="12"/>
      <c r="U6" s="12"/>
    </row>
    <row r="7" ht="22.8" customHeight="1" spans="1:21">
      <c r="A7" s="13"/>
      <c r="B7" s="13"/>
      <c r="C7" s="13"/>
      <c r="D7" s="11" t="s">
        <v>153</v>
      </c>
      <c r="E7" s="11" t="s">
        <v>4</v>
      </c>
      <c r="F7" s="25">
        <v>522.969322</v>
      </c>
      <c r="G7" s="12">
        <v>377.769322</v>
      </c>
      <c r="H7" s="12">
        <v>304.789276</v>
      </c>
      <c r="I7" s="12">
        <v>71.135374</v>
      </c>
      <c r="J7" s="12">
        <v>1.844672</v>
      </c>
      <c r="K7" s="12">
        <v>145.2</v>
      </c>
      <c r="L7" s="12">
        <v>0</v>
      </c>
      <c r="M7" s="12">
        <v>145.2</v>
      </c>
      <c r="N7" s="12"/>
      <c r="O7" s="12"/>
      <c r="P7" s="12"/>
      <c r="Q7" s="12"/>
      <c r="R7" s="12"/>
      <c r="S7" s="12"/>
      <c r="T7" s="12"/>
      <c r="U7" s="12"/>
    </row>
    <row r="8" ht="22.8" customHeight="1" spans="1:21">
      <c r="A8" s="20"/>
      <c r="B8" s="20"/>
      <c r="C8" s="20"/>
      <c r="D8" s="18" t="s">
        <v>154</v>
      </c>
      <c r="E8" s="18" t="s">
        <v>155</v>
      </c>
      <c r="F8" s="25">
        <v>522.969322</v>
      </c>
      <c r="G8" s="12">
        <v>377.769322</v>
      </c>
      <c r="H8" s="12">
        <v>304.789276</v>
      </c>
      <c r="I8" s="12">
        <v>71.135374</v>
      </c>
      <c r="J8" s="12">
        <v>1.844672</v>
      </c>
      <c r="K8" s="12">
        <v>145.2</v>
      </c>
      <c r="L8" s="12">
        <v>0</v>
      </c>
      <c r="M8" s="12">
        <v>145.2</v>
      </c>
      <c r="N8" s="12"/>
      <c r="O8" s="12"/>
      <c r="P8" s="12"/>
      <c r="Q8" s="12"/>
      <c r="R8" s="12"/>
      <c r="S8" s="12"/>
      <c r="T8" s="12"/>
      <c r="U8" s="12"/>
    </row>
    <row r="9" ht="22.8" customHeight="1" spans="1:21">
      <c r="A9" s="21" t="s">
        <v>168</v>
      </c>
      <c r="B9" s="24"/>
      <c r="C9" s="24"/>
      <c r="D9" s="17" t="s">
        <v>238</v>
      </c>
      <c r="E9" s="22" t="s">
        <v>170</v>
      </c>
      <c r="F9" s="35">
        <v>278.526446</v>
      </c>
      <c r="G9" s="36">
        <v>278.526446</v>
      </c>
      <c r="H9" s="36">
        <v>221.4944</v>
      </c>
      <c r="I9" s="36">
        <v>55.187374</v>
      </c>
      <c r="J9" s="36">
        <v>1.844672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ht="22.8" customHeight="1" spans="1:21">
      <c r="A10" s="21" t="s">
        <v>168</v>
      </c>
      <c r="B10" s="21" t="s">
        <v>171</v>
      </c>
      <c r="C10" s="24"/>
      <c r="D10" s="17" t="s">
        <v>238</v>
      </c>
      <c r="E10" s="22" t="s">
        <v>173</v>
      </c>
      <c r="F10" s="35">
        <v>278.526446</v>
      </c>
      <c r="G10" s="36">
        <v>278.526446</v>
      </c>
      <c r="H10" s="36">
        <v>221.4944</v>
      </c>
      <c r="I10" s="36">
        <v>55.187374</v>
      </c>
      <c r="J10" s="36">
        <v>1.844672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22.8" customHeight="1" spans="1:21">
      <c r="A11" s="21" t="s">
        <v>168</v>
      </c>
      <c r="B11" s="21" t="s">
        <v>171</v>
      </c>
      <c r="C11" s="21" t="s">
        <v>174</v>
      </c>
      <c r="D11" s="17" t="s">
        <v>238</v>
      </c>
      <c r="E11" s="22" t="s">
        <v>176</v>
      </c>
      <c r="F11" s="35">
        <v>278.526446</v>
      </c>
      <c r="G11" s="36">
        <v>278.526446</v>
      </c>
      <c r="H11" s="36">
        <v>221.4944</v>
      </c>
      <c r="I11" s="36">
        <v>55.187374</v>
      </c>
      <c r="J11" s="36">
        <v>1.844672</v>
      </c>
      <c r="K11" s="36"/>
      <c r="L11" s="36"/>
      <c r="M11" s="3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177</v>
      </c>
      <c r="B12" s="24"/>
      <c r="C12" s="24"/>
      <c r="D12" s="17" t="s">
        <v>238</v>
      </c>
      <c r="E12" s="22" t="s">
        <v>179</v>
      </c>
      <c r="F12" s="35">
        <f>F13+F15</f>
        <v>37.33585</v>
      </c>
      <c r="G12" s="35">
        <f>G13+G15</f>
        <v>37.33585</v>
      </c>
      <c r="H12" s="35">
        <f>H13+H15</f>
        <v>37.33585</v>
      </c>
      <c r="I12" s="36"/>
      <c r="J12" s="36"/>
      <c r="K12" s="36"/>
      <c r="L12" s="36"/>
      <c r="M12" s="3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177</v>
      </c>
      <c r="B13" s="21" t="s">
        <v>180</v>
      </c>
      <c r="C13" s="24"/>
      <c r="D13" s="17" t="s">
        <v>238</v>
      </c>
      <c r="E13" s="22" t="s">
        <v>182</v>
      </c>
      <c r="F13" s="35">
        <v>35.398784</v>
      </c>
      <c r="G13" s="36">
        <v>35.398784</v>
      </c>
      <c r="H13" s="36">
        <v>35.398784</v>
      </c>
      <c r="I13" s="36"/>
      <c r="J13" s="36"/>
      <c r="K13" s="36"/>
      <c r="L13" s="36"/>
      <c r="M13" s="3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1" t="s">
        <v>177</v>
      </c>
      <c r="B14" s="21" t="s">
        <v>180</v>
      </c>
      <c r="C14" s="21" t="s">
        <v>180</v>
      </c>
      <c r="D14" s="17" t="s">
        <v>238</v>
      </c>
      <c r="E14" s="22" t="s">
        <v>184</v>
      </c>
      <c r="F14" s="35">
        <v>35.398784</v>
      </c>
      <c r="G14" s="36">
        <v>35.398784</v>
      </c>
      <c r="H14" s="36">
        <v>35.398784</v>
      </c>
      <c r="I14" s="36"/>
      <c r="J14" s="36"/>
      <c r="K14" s="36"/>
      <c r="L14" s="36"/>
      <c r="M14" s="3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1" t="s">
        <v>177</v>
      </c>
      <c r="B15" s="21" t="s">
        <v>185</v>
      </c>
      <c r="C15" s="24"/>
      <c r="D15" s="17" t="s">
        <v>238</v>
      </c>
      <c r="E15" s="22" t="s">
        <v>187</v>
      </c>
      <c r="F15" s="35">
        <f>F16+F17</f>
        <v>1.937066</v>
      </c>
      <c r="G15" s="36">
        <f>G16+G17</f>
        <v>1.937066</v>
      </c>
      <c r="H15" s="36">
        <f>H16+H17</f>
        <v>1.937066</v>
      </c>
      <c r="I15" s="36"/>
      <c r="J15" s="36"/>
      <c r="K15" s="36"/>
      <c r="L15" s="36"/>
      <c r="M15" s="3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1" t="s">
        <v>177</v>
      </c>
      <c r="B16" s="21" t="s">
        <v>185</v>
      </c>
      <c r="C16" s="21" t="s">
        <v>188</v>
      </c>
      <c r="D16" s="17" t="s">
        <v>238</v>
      </c>
      <c r="E16" s="22" t="s">
        <v>190</v>
      </c>
      <c r="F16" s="35">
        <v>0.273594</v>
      </c>
      <c r="G16" s="36">
        <v>0.273594</v>
      </c>
      <c r="H16" s="36">
        <v>0.273594</v>
      </c>
      <c r="I16" s="36"/>
      <c r="J16" s="36"/>
      <c r="K16" s="36"/>
      <c r="L16" s="36"/>
      <c r="M16" s="3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1" t="s">
        <v>177</v>
      </c>
      <c r="B17" s="21" t="s">
        <v>185</v>
      </c>
      <c r="C17" s="21" t="s">
        <v>191</v>
      </c>
      <c r="D17" s="17" t="s">
        <v>238</v>
      </c>
      <c r="E17" s="22" t="s">
        <v>193</v>
      </c>
      <c r="F17" s="35">
        <v>1.663472</v>
      </c>
      <c r="G17" s="36">
        <v>1.663472</v>
      </c>
      <c r="H17" s="36">
        <v>1.663472</v>
      </c>
      <c r="I17" s="36"/>
      <c r="J17" s="36"/>
      <c r="K17" s="36"/>
      <c r="L17" s="36"/>
      <c r="M17" s="3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21" t="s">
        <v>194</v>
      </c>
      <c r="B18" s="24"/>
      <c r="C18" s="24"/>
      <c r="D18" s="17" t="s">
        <v>238</v>
      </c>
      <c r="E18" s="22" t="s">
        <v>196</v>
      </c>
      <c r="F18" s="35">
        <f>F19+F22</f>
        <v>180.557938</v>
      </c>
      <c r="G18" s="35">
        <f>G19+G22</f>
        <v>35.357938</v>
      </c>
      <c r="H18" s="35">
        <f>H19+H22</f>
        <v>19.409938</v>
      </c>
      <c r="I18" s="36">
        <v>15.948</v>
      </c>
      <c r="J18" s="36"/>
      <c r="K18" s="36">
        <f>K25+K24</f>
        <v>145.2</v>
      </c>
      <c r="L18" s="36"/>
      <c r="M18" s="36">
        <f>M24+M25</f>
        <v>145.2</v>
      </c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21" t="s">
        <v>194</v>
      </c>
      <c r="B19" s="21" t="s">
        <v>197</v>
      </c>
      <c r="C19" s="24"/>
      <c r="D19" s="17" t="s">
        <v>238</v>
      </c>
      <c r="E19" s="22" t="s">
        <v>199</v>
      </c>
      <c r="F19" s="35">
        <f>F20+F21</f>
        <v>19.409938</v>
      </c>
      <c r="G19" s="35">
        <f>G20+G21</f>
        <v>19.409938</v>
      </c>
      <c r="H19" s="35">
        <f>H20+H21</f>
        <v>19.409938</v>
      </c>
      <c r="I19" s="36"/>
      <c r="J19" s="36"/>
      <c r="K19" s="36"/>
      <c r="L19" s="36"/>
      <c r="M19" s="36"/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21" t="s">
        <v>194</v>
      </c>
      <c r="B20" s="21" t="s">
        <v>197</v>
      </c>
      <c r="C20" s="21" t="s">
        <v>188</v>
      </c>
      <c r="D20" s="17" t="s">
        <v>238</v>
      </c>
      <c r="E20" s="22" t="s">
        <v>201</v>
      </c>
      <c r="F20" s="35">
        <v>15.066128</v>
      </c>
      <c r="G20" s="36">
        <v>15.066128</v>
      </c>
      <c r="H20" s="36">
        <v>15.066128</v>
      </c>
      <c r="I20" s="36"/>
      <c r="J20" s="36"/>
      <c r="K20" s="36"/>
      <c r="L20" s="36"/>
      <c r="M20" s="36"/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21" t="s">
        <v>194</v>
      </c>
      <c r="B21" s="21" t="s">
        <v>197</v>
      </c>
      <c r="C21" s="21" t="s">
        <v>171</v>
      </c>
      <c r="D21" s="17" t="s">
        <v>238</v>
      </c>
      <c r="E21" s="22" t="s">
        <v>203</v>
      </c>
      <c r="F21" s="35">
        <v>4.34381</v>
      </c>
      <c r="G21" s="36">
        <v>4.34381</v>
      </c>
      <c r="H21" s="36">
        <v>4.34381</v>
      </c>
      <c r="I21" s="36"/>
      <c r="J21" s="36"/>
      <c r="K21" s="36"/>
      <c r="L21" s="36"/>
      <c r="M21" s="36"/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21" t="s">
        <v>194</v>
      </c>
      <c r="B22" s="21" t="s">
        <v>204</v>
      </c>
      <c r="C22" s="24"/>
      <c r="D22" s="17" t="s">
        <v>238</v>
      </c>
      <c r="E22" s="22" t="s">
        <v>206</v>
      </c>
      <c r="F22" s="35">
        <f>F23+F24+F25</f>
        <v>161.148</v>
      </c>
      <c r="G22" s="36">
        <f>G23</f>
        <v>15.948</v>
      </c>
      <c r="H22" s="36"/>
      <c r="I22" s="36">
        <f>I23</f>
        <v>15.948</v>
      </c>
      <c r="J22" s="36"/>
      <c r="K22" s="36">
        <f>+K24+K25</f>
        <v>145.2</v>
      </c>
      <c r="L22" s="36"/>
      <c r="M22" s="36">
        <f>+M24+M25</f>
        <v>145.2</v>
      </c>
      <c r="N22" s="6"/>
      <c r="O22" s="6"/>
      <c r="P22" s="6"/>
      <c r="Q22" s="6"/>
      <c r="R22" s="6"/>
      <c r="S22" s="6"/>
      <c r="T22" s="6"/>
      <c r="U22" s="6"/>
    </row>
    <row r="23" ht="22.8" customHeight="1" spans="1:21">
      <c r="A23" s="21" t="s">
        <v>194</v>
      </c>
      <c r="B23" s="21" t="s">
        <v>204</v>
      </c>
      <c r="C23" s="21" t="s">
        <v>174</v>
      </c>
      <c r="D23" s="17" t="s">
        <v>238</v>
      </c>
      <c r="E23" s="22" t="s">
        <v>212</v>
      </c>
      <c r="F23" s="35">
        <v>15.948</v>
      </c>
      <c r="G23" s="36">
        <v>15.948</v>
      </c>
      <c r="H23" s="36"/>
      <c r="I23" s="36">
        <v>15.948</v>
      </c>
      <c r="J23" s="36"/>
      <c r="K23" s="36"/>
      <c r="L23" s="36"/>
      <c r="M23" s="36"/>
      <c r="N23" s="6"/>
      <c r="O23" s="6"/>
      <c r="P23" s="6"/>
      <c r="Q23" s="6"/>
      <c r="R23" s="6"/>
      <c r="S23" s="6"/>
      <c r="T23" s="6"/>
      <c r="U23" s="6"/>
    </row>
    <row r="24" ht="22.8" customHeight="1" spans="1:21">
      <c r="A24" s="21" t="s">
        <v>194</v>
      </c>
      <c r="B24" s="21" t="s">
        <v>204</v>
      </c>
      <c r="C24" s="21" t="s">
        <v>180</v>
      </c>
      <c r="D24" s="17" t="s">
        <v>238</v>
      </c>
      <c r="E24" s="22" t="s">
        <v>210</v>
      </c>
      <c r="F24" s="35">
        <v>73.2</v>
      </c>
      <c r="G24" s="36"/>
      <c r="H24" s="36"/>
      <c r="I24" s="36"/>
      <c r="J24" s="36"/>
      <c r="K24" s="36">
        <v>73.2</v>
      </c>
      <c r="L24" s="36"/>
      <c r="M24" s="36">
        <v>73.2</v>
      </c>
      <c r="N24" s="6"/>
      <c r="O24" s="6"/>
      <c r="P24" s="6"/>
      <c r="Q24" s="6"/>
      <c r="R24" s="6"/>
      <c r="S24" s="6"/>
      <c r="T24" s="6"/>
      <c r="U24" s="6"/>
    </row>
    <row r="25" ht="22.8" customHeight="1" spans="1:21">
      <c r="A25" s="21" t="s">
        <v>194</v>
      </c>
      <c r="B25" s="21" t="s">
        <v>204</v>
      </c>
      <c r="C25" s="21" t="s">
        <v>191</v>
      </c>
      <c r="D25" s="17" t="s">
        <v>238</v>
      </c>
      <c r="E25" s="22" t="s">
        <v>208</v>
      </c>
      <c r="F25" s="35">
        <v>72</v>
      </c>
      <c r="G25" s="36"/>
      <c r="H25" s="36"/>
      <c r="I25" s="36"/>
      <c r="J25" s="36"/>
      <c r="K25" s="36">
        <v>72</v>
      </c>
      <c r="L25" s="36"/>
      <c r="M25" s="36">
        <v>72</v>
      </c>
      <c r="N25" s="6"/>
      <c r="O25" s="6"/>
      <c r="P25" s="6"/>
      <c r="Q25" s="6"/>
      <c r="R25" s="6"/>
      <c r="S25" s="6"/>
      <c r="T25" s="6"/>
      <c r="U25" s="6"/>
    </row>
    <row r="26" ht="22.8" customHeight="1" spans="1:21">
      <c r="A26" s="21" t="s">
        <v>213</v>
      </c>
      <c r="B26" s="24"/>
      <c r="C26" s="24"/>
      <c r="D26" s="17" t="s">
        <v>238</v>
      </c>
      <c r="E26" s="22" t="s">
        <v>215</v>
      </c>
      <c r="F26" s="35">
        <v>26.549088</v>
      </c>
      <c r="G26" s="36">
        <v>26.549088</v>
      </c>
      <c r="H26" s="36">
        <v>26.549088</v>
      </c>
      <c r="I26" s="37"/>
      <c r="J26" s="37"/>
      <c r="K26" s="37"/>
      <c r="L26" s="37"/>
      <c r="M26" s="37"/>
      <c r="N26" s="38"/>
      <c r="O26" s="38"/>
      <c r="P26" s="38"/>
      <c r="Q26" s="38"/>
      <c r="R26" s="38"/>
      <c r="S26" s="38"/>
      <c r="T26" s="38"/>
      <c r="U26" s="38"/>
    </row>
    <row r="27" ht="21" customHeight="1" spans="1:21">
      <c r="A27" s="21" t="s">
        <v>213</v>
      </c>
      <c r="B27" s="21" t="s">
        <v>191</v>
      </c>
      <c r="C27" s="24"/>
      <c r="D27" s="17" t="s">
        <v>238</v>
      </c>
      <c r="E27" s="22" t="s">
        <v>217</v>
      </c>
      <c r="F27" s="35">
        <v>26.549088</v>
      </c>
      <c r="G27" s="36">
        <v>26.549088</v>
      </c>
      <c r="H27" s="36">
        <v>26.549088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customFormat="1" ht="22.8" customHeight="1" spans="1:21">
      <c r="A28" s="21" t="s">
        <v>213</v>
      </c>
      <c r="B28" s="21" t="s">
        <v>191</v>
      </c>
      <c r="C28" s="21" t="s">
        <v>188</v>
      </c>
      <c r="D28" s="17" t="s">
        <v>238</v>
      </c>
      <c r="E28" s="22" t="s">
        <v>219</v>
      </c>
      <c r="F28" s="35">
        <v>26.549088</v>
      </c>
      <c r="G28" s="36">
        <v>26.549088</v>
      </c>
      <c r="H28" s="36">
        <v>26.549088</v>
      </c>
      <c r="I28" s="36"/>
      <c r="J28" s="36"/>
      <c r="K28" s="36"/>
      <c r="L28" s="36"/>
      <c r="M28" s="36"/>
      <c r="N28" s="6"/>
      <c r="O28" s="6"/>
      <c r="P28" s="6"/>
      <c r="Q28" s="6"/>
      <c r="R28" s="6"/>
      <c r="S28" s="6"/>
      <c r="T28" s="6"/>
      <c r="U28" s="6"/>
    </row>
    <row r="29" spans="6:13">
      <c r="F29" s="27"/>
      <c r="G29" s="27"/>
      <c r="H29" s="27"/>
      <c r="I29" s="27"/>
      <c r="J29" s="27"/>
      <c r="K29" s="27"/>
      <c r="L29" s="27"/>
      <c r="M29" s="27"/>
    </row>
    <row r="30" spans="6:13">
      <c r="F30" s="27"/>
      <c r="G30" s="27"/>
      <c r="H30" s="27"/>
      <c r="I30" s="27"/>
      <c r="J30" s="27"/>
      <c r="K30" s="27"/>
      <c r="L30" s="27"/>
      <c r="M30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47222222222222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30" zoomScaleNormal="130" workbookViewId="0">
      <selection activeCell="F24" sqref="F2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15" t="s">
        <v>249</v>
      </c>
    </row>
    <row r="2" ht="31.9" customHeight="1" spans="1:4">
      <c r="A2" s="2" t="s">
        <v>12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9" t="s">
        <v>31</v>
      </c>
      <c r="E3" s="1"/>
    </row>
    <row r="4" ht="20.2" customHeight="1" spans="1:5">
      <c r="A4" s="4" t="s">
        <v>32</v>
      </c>
      <c r="B4" s="4"/>
      <c r="C4" s="4" t="s">
        <v>33</v>
      </c>
      <c r="D4" s="4"/>
      <c r="E4" s="32"/>
    </row>
    <row r="5" ht="20.2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32"/>
    </row>
    <row r="6" ht="20.2" customHeight="1" spans="1:5">
      <c r="A6" s="13" t="s">
        <v>250</v>
      </c>
      <c r="B6" s="12">
        <v>522.969322</v>
      </c>
      <c r="C6" s="13" t="s">
        <v>251</v>
      </c>
      <c r="D6" s="25">
        <v>522.969322</v>
      </c>
      <c r="E6" s="33"/>
    </row>
    <row r="7" ht="20.2" customHeight="1" spans="1:5">
      <c r="A7" s="5" t="s">
        <v>252</v>
      </c>
      <c r="B7" s="6">
        <v>522.969322</v>
      </c>
      <c r="C7" s="5" t="s">
        <v>40</v>
      </c>
      <c r="D7" s="19">
        <v>278.526446</v>
      </c>
      <c r="E7" s="33"/>
    </row>
    <row r="8" ht="20.2" customHeight="1" spans="1:5">
      <c r="A8" s="5" t="s">
        <v>253</v>
      </c>
      <c r="B8" s="6">
        <v>519.769322</v>
      </c>
      <c r="C8" s="5" t="s">
        <v>44</v>
      </c>
      <c r="D8" s="19"/>
      <c r="E8" s="33"/>
    </row>
    <row r="9" ht="31.05" customHeight="1" spans="1:5">
      <c r="A9" s="5" t="s">
        <v>47</v>
      </c>
      <c r="B9" s="6">
        <v>3.2</v>
      </c>
      <c r="C9" s="5" t="s">
        <v>48</v>
      </c>
      <c r="D9" s="19"/>
      <c r="E9" s="33"/>
    </row>
    <row r="10" ht="20.2" customHeight="1" spans="1:5">
      <c r="A10" s="5" t="s">
        <v>254</v>
      </c>
      <c r="B10" s="6"/>
      <c r="C10" s="5" t="s">
        <v>52</v>
      </c>
      <c r="D10" s="19"/>
      <c r="E10" s="33"/>
    </row>
    <row r="11" ht="20.2" customHeight="1" spans="1:5">
      <c r="A11" s="5" t="s">
        <v>255</v>
      </c>
      <c r="B11" s="6"/>
      <c r="C11" s="5" t="s">
        <v>56</v>
      </c>
      <c r="D11" s="19"/>
      <c r="E11" s="33"/>
    </row>
    <row r="12" ht="20.2" customHeight="1" spans="1:5">
      <c r="A12" s="5" t="s">
        <v>256</v>
      </c>
      <c r="B12" s="6"/>
      <c r="C12" s="5" t="s">
        <v>60</v>
      </c>
      <c r="D12" s="19"/>
      <c r="E12" s="33"/>
    </row>
    <row r="13" ht="20.2" customHeight="1" spans="1:5">
      <c r="A13" s="13" t="s">
        <v>257</v>
      </c>
      <c r="B13" s="12"/>
      <c r="C13" s="5" t="s">
        <v>64</v>
      </c>
      <c r="D13" s="19"/>
      <c r="E13" s="33"/>
    </row>
    <row r="14" ht="20.2" customHeight="1" spans="1:5">
      <c r="A14" s="5" t="s">
        <v>252</v>
      </c>
      <c r="B14" s="6"/>
      <c r="C14" s="5" t="s">
        <v>68</v>
      </c>
      <c r="D14" s="19">
        <v>37.33585</v>
      </c>
      <c r="E14" s="33"/>
    </row>
    <row r="15" ht="20.2" customHeight="1" spans="1:5">
      <c r="A15" s="5" t="s">
        <v>254</v>
      </c>
      <c r="B15" s="6"/>
      <c r="C15" s="5" t="s">
        <v>72</v>
      </c>
      <c r="D15" s="19"/>
      <c r="E15" s="33"/>
    </row>
    <row r="16" ht="20.2" customHeight="1" spans="1:5">
      <c r="A16" s="5" t="s">
        <v>255</v>
      </c>
      <c r="B16" s="6"/>
      <c r="C16" s="5" t="s">
        <v>76</v>
      </c>
      <c r="D16" s="19">
        <v>180.557938</v>
      </c>
      <c r="E16" s="33"/>
    </row>
    <row r="17" ht="20.2" customHeight="1" spans="1:5">
      <c r="A17" s="5" t="s">
        <v>256</v>
      </c>
      <c r="B17" s="6"/>
      <c r="C17" s="5" t="s">
        <v>80</v>
      </c>
      <c r="D17" s="19"/>
      <c r="E17" s="33"/>
    </row>
    <row r="18" ht="20.2" customHeight="1" spans="1:5">
      <c r="A18" s="5"/>
      <c r="B18" s="6"/>
      <c r="C18" s="5" t="s">
        <v>84</v>
      </c>
      <c r="D18" s="19"/>
      <c r="E18" s="33"/>
    </row>
    <row r="19" ht="20.2" customHeight="1" spans="1:5">
      <c r="A19" s="5"/>
      <c r="B19" s="5"/>
      <c r="C19" s="5" t="s">
        <v>88</v>
      </c>
      <c r="D19" s="19"/>
      <c r="E19" s="33"/>
    </row>
    <row r="20" ht="20.2" customHeight="1" spans="1:5">
      <c r="A20" s="5"/>
      <c r="B20" s="5"/>
      <c r="C20" s="5" t="s">
        <v>92</v>
      </c>
      <c r="D20" s="19"/>
      <c r="E20" s="33"/>
    </row>
    <row r="21" ht="20.2" customHeight="1" spans="1:5">
      <c r="A21" s="5"/>
      <c r="B21" s="5"/>
      <c r="C21" s="5" t="s">
        <v>96</v>
      </c>
      <c r="D21" s="19"/>
      <c r="E21" s="33"/>
    </row>
    <row r="22" ht="20.2" customHeight="1" spans="1:5">
      <c r="A22" s="5"/>
      <c r="B22" s="5"/>
      <c r="C22" s="5" t="s">
        <v>99</v>
      </c>
      <c r="D22" s="19"/>
      <c r="E22" s="33"/>
    </row>
    <row r="23" ht="20.2" customHeight="1" spans="1:5">
      <c r="A23" s="5"/>
      <c r="B23" s="5"/>
      <c r="C23" s="5" t="s">
        <v>102</v>
      </c>
      <c r="D23" s="19"/>
      <c r="E23" s="33"/>
    </row>
    <row r="24" ht="20.2" customHeight="1" spans="1:5">
      <c r="A24" s="5"/>
      <c r="B24" s="5"/>
      <c r="C24" s="5" t="s">
        <v>104</v>
      </c>
      <c r="D24" s="19"/>
      <c r="E24" s="33"/>
    </row>
    <row r="25" ht="20.2" customHeight="1" spans="1:5">
      <c r="A25" s="5"/>
      <c r="B25" s="5"/>
      <c r="C25" s="5" t="s">
        <v>106</v>
      </c>
      <c r="D25" s="19"/>
      <c r="E25" s="33"/>
    </row>
    <row r="26" ht="20.2" customHeight="1" spans="1:5">
      <c r="A26" s="5"/>
      <c r="B26" s="5"/>
      <c r="C26" s="5" t="s">
        <v>108</v>
      </c>
      <c r="D26" s="19">
        <v>26.549088</v>
      </c>
      <c r="E26" s="33"/>
    </row>
    <row r="27" ht="20.2" customHeight="1" spans="1:5">
      <c r="A27" s="5"/>
      <c r="B27" s="5"/>
      <c r="C27" s="5" t="s">
        <v>110</v>
      </c>
      <c r="D27" s="19"/>
      <c r="E27" s="33"/>
    </row>
    <row r="28" ht="20.2" customHeight="1" spans="1:5">
      <c r="A28" s="5"/>
      <c r="B28" s="5"/>
      <c r="C28" s="5" t="s">
        <v>112</v>
      </c>
      <c r="D28" s="19"/>
      <c r="E28" s="33"/>
    </row>
    <row r="29" ht="20.2" customHeight="1" spans="1:5">
      <c r="A29" s="5"/>
      <c r="B29" s="5"/>
      <c r="C29" s="5" t="s">
        <v>114</v>
      </c>
      <c r="D29" s="19"/>
      <c r="E29" s="33"/>
    </row>
    <row r="30" ht="20.2" customHeight="1" spans="1:5">
      <c r="A30" s="5"/>
      <c r="B30" s="5"/>
      <c r="C30" s="5" t="s">
        <v>116</v>
      </c>
      <c r="D30" s="19"/>
      <c r="E30" s="33"/>
    </row>
    <row r="31" ht="20.2" customHeight="1" spans="1:5">
      <c r="A31" s="5"/>
      <c r="B31" s="5"/>
      <c r="C31" s="5" t="s">
        <v>118</v>
      </c>
      <c r="D31" s="19"/>
      <c r="E31" s="33"/>
    </row>
    <row r="32" ht="20.2" customHeight="1" spans="1:5">
      <c r="A32" s="5"/>
      <c r="B32" s="5"/>
      <c r="C32" s="5" t="s">
        <v>120</v>
      </c>
      <c r="D32" s="19"/>
      <c r="E32" s="33"/>
    </row>
    <row r="33" ht="20.2" customHeight="1" spans="1:5">
      <c r="A33" s="5"/>
      <c r="B33" s="5"/>
      <c r="C33" s="5" t="s">
        <v>122</v>
      </c>
      <c r="D33" s="19"/>
      <c r="E33" s="33"/>
    </row>
    <row r="34" ht="20.2" customHeight="1" spans="1:5">
      <c r="A34" s="5"/>
      <c r="B34" s="5"/>
      <c r="C34" s="5" t="s">
        <v>123</v>
      </c>
      <c r="D34" s="19"/>
      <c r="E34" s="33"/>
    </row>
    <row r="35" ht="20.2" customHeight="1" spans="1:5">
      <c r="A35" s="5"/>
      <c r="B35" s="5"/>
      <c r="C35" s="5" t="s">
        <v>124</v>
      </c>
      <c r="D35" s="19"/>
      <c r="E35" s="33"/>
    </row>
    <row r="36" ht="20.2" customHeight="1" spans="1:5">
      <c r="A36" s="5"/>
      <c r="B36" s="5"/>
      <c r="C36" s="5" t="s">
        <v>125</v>
      </c>
      <c r="D36" s="19"/>
      <c r="E36" s="33"/>
    </row>
    <row r="37" ht="20.2" customHeight="1" spans="1:5">
      <c r="A37" s="5"/>
      <c r="B37" s="5"/>
      <c r="C37" s="5"/>
      <c r="D37" s="5"/>
      <c r="E37" s="33"/>
    </row>
    <row r="38" ht="20.2" customHeight="1" spans="1:5">
      <c r="A38" s="13"/>
      <c r="B38" s="13"/>
      <c r="C38" s="13" t="s">
        <v>258</v>
      </c>
      <c r="D38" s="12"/>
      <c r="E38" s="34"/>
    </row>
    <row r="39" ht="20.2" customHeight="1" spans="1:5">
      <c r="A39" s="13"/>
      <c r="B39" s="13"/>
      <c r="C39" s="13"/>
      <c r="D39" s="13"/>
      <c r="E39" s="34"/>
    </row>
    <row r="40" ht="20.2" customHeight="1" spans="1:5">
      <c r="A40" s="16" t="s">
        <v>259</v>
      </c>
      <c r="B40" s="12">
        <v>522.969322</v>
      </c>
      <c r="C40" s="16" t="s">
        <v>260</v>
      </c>
      <c r="D40" s="25">
        <v>522.969322</v>
      </c>
      <c r="E40" s="34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scale="98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topLeftCell="A4" workbookViewId="0">
      <selection activeCell="A27" sqref="A27:E2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style="28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1"/>
      <c r="D1" s="29"/>
      <c r="K1" s="15" t="s">
        <v>261</v>
      </c>
    </row>
    <row r="2" ht="43.1" customHeight="1" spans="1:11">
      <c r="A2" s="2" t="s">
        <v>13</v>
      </c>
      <c r="B2" s="2"/>
      <c r="C2" s="2"/>
      <c r="D2" s="30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30</v>
      </c>
      <c r="B3" s="3"/>
      <c r="C3" s="3"/>
      <c r="D3" s="31"/>
      <c r="E3" s="3"/>
      <c r="F3" s="3"/>
      <c r="G3" s="3"/>
      <c r="H3" s="3"/>
      <c r="I3" s="3"/>
      <c r="J3" s="9" t="s">
        <v>31</v>
      </c>
      <c r="K3" s="9"/>
    </row>
    <row r="4" ht="25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135</v>
      </c>
      <c r="G4" s="4" t="s">
        <v>160</v>
      </c>
      <c r="H4" s="4"/>
      <c r="I4" s="4"/>
      <c r="J4" s="4"/>
      <c r="K4" s="4" t="s">
        <v>161</v>
      </c>
    </row>
    <row r="5" ht="20.7" customHeight="1" spans="1:11">
      <c r="A5" s="4"/>
      <c r="B5" s="4"/>
      <c r="C5" s="4"/>
      <c r="D5" s="4"/>
      <c r="E5" s="4"/>
      <c r="F5" s="4"/>
      <c r="G5" s="4" t="s">
        <v>137</v>
      </c>
      <c r="H5" s="4" t="s">
        <v>262</v>
      </c>
      <c r="I5" s="4"/>
      <c r="J5" s="4" t="s">
        <v>263</v>
      </c>
      <c r="K5" s="4"/>
    </row>
    <row r="6" ht="28.4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 t="s">
        <v>241</v>
      </c>
      <c r="I6" s="4" t="s">
        <v>232</v>
      </c>
      <c r="J6" s="4"/>
      <c r="K6" s="4"/>
    </row>
    <row r="7" ht="22.8" customHeight="1" spans="1:11">
      <c r="A7" s="5"/>
      <c r="B7" s="5"/>
      <c r="C7" s="5"/>
      <c r="D7" s="11"/>
      <c r="E7" s="13" t="s">
        <v>135</v>
      </c>
      <c r="F7" s="12">
        <v>522.969322</v>
      </c>
      <c r="G7" s="12">
        <v>377.769322</v>
      </c>
      <c r="H7" s="12">
        <v>304.789276</v>
      </c>
      <c r="I7" s="12">
        <v>1.844672</v>
      </c>
      <c r="J7" s="12">
        <v>71.135374</v>
      </c>
      <c r="K7" s="12">
        <v>145.2</v>
      </c>
    </row>
    <row r="8" ht="22.8" customHeight="1" spans="1:11">
      <c r="A8" s="5"/>
      <c r="B8" s="5"/>
      <c r="C8" s="5"/>
      <c r="D8" s="11" t="s">
        <v>153</v>
      </c>
      <c r="E8" s="11" t="s">
        <v>4</v>
      </c>
      <c r="F8" s="12">
        <v>522.969322</v>
      </c>
      <c r="G8" s="12">
        <v>377.769322</v>
      </c>
      <c r="H8" s="12">
        <v>304.789276</v>
      </c>
      <c r="I8" s="12">
        <v>1.844672</v>
      </c>
      <c r="J8" s="12">
        <v>71.135374</v>
      </c>
      <c r="K8" s="12">
        <v>145.2</v>
      </c>
    </row>
    <row r="9" ht="22.8" customHeight="1" spans="1:11">
      <c r="A9" s="5"/>
      <c r="B9" s="5"/>
      <c r="C9" s="5"/>
      <c r="D9" s="18" t="s">
        <v>154</v>
      </c>
      <c r="E9" s="18" t="s">
        <v>155</v>
      </c>
      <c r="F9" s="12">
        <v>522.969322</v>
      </c>
      <c r="G9" s="12">
        <v>377.769322</v>
      </c>
      <c r="H9" s="12">
        <v>304.789276</v>
      </c>
      <c r="I9" s="12">
        <v>1.844672</v>
      </c>
      <c r="J9" s="12">
        <v>71.135374</v>
      </c>
      <c r="K9" s="12">
        <v>145.2</v>
      </c>
    </row>
    <row r="10" ht="22.8" customHeight="1" spans="1:11">
      <c r="A10" s="16" t="s">
        <v>168</v>
      </c>
      <c r="B10" s="16"/>
      <c r="C10" s="16"/>
      <c r="D10" s="11" t="s">
        <v>264</v>
      </c>
      <c r="E10" s="13" t="s">
        <v>265</v>
      </c>
      <c r="F10" s="12">
        <f>+F11</f>
        <v>278.526446</v>
      </c>
      <c r="G10" s="12">
        <f>+G11</f>
        <v>278.526446</v>
      </c>
      <c r="H10" s="12">
        <f>+H11</f>
        <v>221.4944</v>
      </c>
      <c r="I10" s="12">
        <f>+I11</f>
        <v>1.844672</v>
      </c>
      <c r="J10" s="12">
        <f>+J11</f>
        <v>55.187374</v>
      </c>
      <c r="K10" s="12"/>
    </row>
    <row r="11" ht="22.8" customHeight="1" spans="1:11">
      <c r="A11" s="16" t="s">
        <v>168</v>
      </c>
      <c r="B11" s="26" t="s">
        <v>171</v>
      </c>
      <c r="C11" s="16"/>
      <c r="D11" s="11" t="s">
        <v>172</v>
      </c>
      <c r="E11" s="13" t="s">
        <v>173</v>
      </c>
      <c r="F11" s="12">
        <f>+F12</f>
        <v>278.526446</v>
      </c>
      <c r="G11" s="12">
        <f>+G12</f>
        <v>278.526446</v>
      </c>
      <c r="H11" s="12">
        <f>+H12</f>
        <v>221.4944</v>
      </c>
      <c r="I11" s="12">
        <f>+I12</f>
        <v>1.844672</v>
      </c>
      <c r="J11" s="12">
        <f>+J12</f>
        <v>55.187374</v>
      </c>
      <c r="K11" s="12"/>
    </row>
    <row r="12" ht="22.8" customHeight="1" spans="1:11">
      <c r="A12" s="21" t="s">
        <v>168</v>
      </c>
      <c r="B12" s="21" t="s">
        <v>171</v>
      </c>
      <c r="C12" s="21" t="s">
        <v>174</v>
      </c>
      <c r="D12" s="17" t="s">
        <v>266</v>
      </c>
      <c r="E12" s="5" t="s">
        <v>176</v>
      </c>
      <c r="F12" s="6">
        <v>278.526446</v>
      </c>
      <c r="G12" s="6">
        <v>278.526446</v>
      </c>
      <c r="H12" s="19">
        <v>221.4944</v>
      </c>
      <c r="I12" s="19">
        <v>1.844672</v>
      </c>
      <c r="J12" s="19">
        <v>55.187374</v>
      </c>
      <c r="K12" s="19"/>
    </row>
    <row r="13" ht="22.8" customHeight="1" spans="1:11">
      <c r="A13" s="16" t="s">
        <v>177</v>
      </c>
      <c r="B13" s="16"/>
      <c r="C13" s="16"/>
      <c r="D13" s="11" t="s">
        <v>267</v>
      </c>
      <c r="E13" s="13" t="s">
        <v>268</v>
      </c>
      <c r="F13" s="12">
        <f>+F14+F16</f>
        <v>37.33585</v>
      </c>
      <c r="G13" s="12">
        <f>+G14+G16</f>
        <v>37.33585</v>
      </c>
      <c r="H13" s="12">
        <f>+H14+H16</f>
        <v>37.33585</v>
      </c>
      <c r="I13" s="19"/>
      <c r="J13" s="19"/>
      <c r="K13" s="19"/>
    </row>
    <row r="14" ht="22.8" customHeight="1" spans="1:11">
      <c r="A14" s="16" t="s">
        <v>177</v>
      </c>
      <c r="B14" s="26" t="s">
        <v>180</v>
      </c>
      <c r="C14" s="16"/>
      <c r="D14" s="11" t="s">
        <v>181</v>
      </c>
      <c r="E14" s="13" t="s">
        <v>182</v>
      </c>
      <c r="F14" s="12">
        <f>+F15</f>
        <v>35.398784</v>
      </c>
      <c r="G14" s="12">
        <f>+G15</f>
        <v>35.398784</v>
      </c>
      <c r="H14" s="12">
        <f>+H15</f>
        <v>35.398784</v>
      </c>
      <c r="I14" s="19"/>
      <c r="J14" s="19"/>
      <c r="K14" s="19"/>
    </row>
    <row r="15" ht="22.8" customHeight="1" spans="1:11">
      <c r="A15" s="21" t="s">
        <v>177</v>
      </c>
      <c r="B15" s="21" t="s">
        <v>180</v>
      </c>
      <c r="C15" s="21" t="s">
        <v>180</v>
      </c>
      <c r="D15" s="17" t="s">
        <v>269</v>
      </c>
      <c r="E15" s="5" t="s">
        <v>184</v>
      </c>
      <c r="F15" s="6">
        <v>35.398784</v>
      </c>
      <c r="G15" s="6">
        <v>35.398784</v>
      </c>
      <c r="H15" s="19">
        <v>35.398784</v>
      </c>
      <c r="I15" s="19"/>
      <c r="J15" s="19"/>
      <c r="K15" s="19"/>
    </row>
    <row r="16" ht="22.8" customHeight="1" spans="1:11">
      <c r="A16" s="16" t="s">
        <v>177</v>
      </c>
      <c r="B16" s="26" t="s">
        <v>185</v>
      </c>
      <c r="C16" s="16"/>
      <c r="D16" s="11" t="s">
        <v>186</v>
      </c>
      <c r="E16" s="13" t="s">
        <v>187</v>
      </c>
      <c r="F16" s="12">
        <f>+F17+F18</f>
        <v>1.937066</v>
      </c>
      <c r="G16" s="12">
        <f>+G17+G18</f>
        <v>1.937066</v>
      </c>
      <c r="H16" s="12">
        <f>+H17+H18</f>
        <v>1.937066</v>
      </c>
      <c r="I16" s="25"/>
      <c r="J16" s="25"/>
      <c r="K16" s="25"/>
    </row>
    <row r="17" ht="22.8" customHeight="1" spans="1:11">
      <c r="A17" s="21" t="s">
        <v>177</v>
      </c>
      <c r="B17" s="21" t="s">
        <v>185</v>
      </c>
      <c r="C17" s="21" t="s">
        <v>188</v>
      </c>
      <c r="D17" s="17" t="s">
        <v>270</v>
      </c>
      <c r="E17" s="5" t="s">
        <v>190</v>
      </c>
      <c r="F17" s="6">
        <v>0.273594</v>
      </c>
      <c r="G17" s="6">
        <v>0.273594</v>
      </c>
      <c r="H17" s="19">
        <v>0.273594</v>
      </c>
      <c r="I17" s="19"/>
      <c r="J17" s="19"/>
      <c r="K17" s="19"/>
    </row>
    <row r="18" ht="22.8" customHeight="1" spans="1:11">
      <c r="A18" s="21" t="s">
        <v>177</v>
      </c>
      <c r="B18" s="21" t="s">
        <v>185</v>
      </c>
      <c r="C18" s="21" t="s">
        <v>191</v>
      </c>
      <c r="D18" s="17" t="s">
        <v>271</v>
      </c>
      <c r="E18" s="5" t="s">
        <v>193</v>
      </c>
      <c r="F18" s="6">
        <v>1.663472</v>
      </c>
      <c r="G18" s="6">
        <v>1.663472</v>
      </c>
      <c r="H18" s="19">
        <v>1.663472</v>
      </c>
      <c r="I18" s="19"/>
      <c r="J18" s="19"/>
      <c r="K18" s="19"/>
    </row>
    <row r="19" ht="22.8" customHeight="1" spans="1:11">
      <c r="A19" s="16" t="s">
        <v>194</v>
      </c>
      <c r="B19" s="16"/>
      <c r="C19" s="16"/>
      <c r="D19" s="11" t="s">
        <v>272</v>
      </c>
      <c r="E19" s="13" t="s">
        <v>273</v>
      </c>
      <c r="F19" s="12">
        <f>+F20+F23</f>
        <v>180.557938</v>
      </c>
      <c r="G19" s="12">
        <f>+G20+G23</f>
        <v>35.357938</v>
      </c>
      <c r="H19" s="12">
        <f>+H20+H23</f>
        <v>19.409938</v>
      </c>
      <c r="I19" s="12"/>
      <c r="J19" s="12">
        <f>+J20+J23</f>
        <v>15.948</v>
      </c>
      <c r="K19" s="12">
        <f>+K20+K23</f>
        <v>145.2</v>
      </c>
    </row>
    <row r="20" ht="22.8" customHeight="1" spans="1:11">
      <c r="A20" s="16" t="s">
        <v>194</v>
      </c>
      <c r="B20" s="26" t="s">
        <v>197</v>
      </c>
      <c r="C20" s="16"/>
      <c r="D20" s="11" t="s">
        <v>198</v>
      </c>
      <c r="E20" s="13" t="s">
        <v>199</v>
      </c>
      <c r="F20" s="12">
        <f>+F21+F22</f>
        <v>19.409938</v>
      </c>
      <c r="G20" s="12">
        <f>+G21+G22</f>
        <v>19.409938</v>
      </c>
      <c r="H20" s="12">
        <f>+H21+H22</f>
        <v>19.409938</v>
      </c>
      <c r="I20" s="25"/>
      <c r="J20" s="25"/>
      <c r="K20" s="25"/>
    </row>
    <row r="21" ht="22.8" customHeight="1" spans="1:11">
      <c r="A21" s="21" t="s">
        <v>194</v>
      </c>
      <c r="B21" s="21" t="s">
        <v>197</v>
      </c>
      <c r="C21" s="21" t="s">
        <v>188</v>
      </c>
      <c r="D21" s="17" t="s">
        <v>274</v>
      </c>
      <c r="E21" s="5" t="s">
        <v>201</v>
      </c>
      <c r="F21" s="6">
        <v>15.066128</v>
      </c>
      <c r="G21" s="6">
        <v>15.066128</v>
      </c>
      <c r="H21" s="19">
        <v>15.066128</v>
      </c>
      <c r="I21" s="19"/>
      <c r="J21" s="19"/>
      <c r="K21" s="19"/>
    </row>
    <row r="22" ht="22.8" customHeight="1" spans="1:11">
      <c r="A22" s="21" t="s">
        <v>194</v>
      </c>
      <c r="B22" s="21" t="s">
        <v>197</v>
      </c>
      <c r="C22" s="21" t="s">
        <v>171</v>
      </c>
      <c r="D22" s="17" t="s">
        <v>275</v>
      </c>
      <c r="E22" s="5" t="s">
        <v>203</v>
      </c>
      <c r="F22" s="6">
        <v>4.34381</v>
      </c>
      <c r="G22" s="6">
        <v>4.34381</v>
      </c>
      <c r="H22" s="19">
        <v>4.34381</v>
      </c>
      <c r="I22" s="19"/>
      <c r="J22" s="19"/>
      <c r="K22" s="19"/>
    </row>
    <row r="23" ht="22.8" customHeight="1" spans="1:11">
      <c r="A23" s="16" t="s">
        <v>194</v>
      </c>
      <c r="B23" s="26" t="s">
        <v>204</v>
      </c>
      <c r="C23" s="16"/>
      <c r="D23" s="11" t="s">
        <v>205</v>
      </c>
      <c r="E23" s="13" t="s">
        <v>206</v>
      </c>
      <c r="F23" s="12">
        <f>+F24+F25+F26</f>
        <v>161.148</v>
      </c>
      <c r="G23" s="12">
        <f>+G24+G25+G26</f>
        <v>15.948</v>
      </c>
      <c r="H23" s="12"/>
      <c r="I23" s="12"/>
      <c r="J23" s="12">
        <f>+J24+J25+J26</f>
        <v>15.948</v>
      </c>
      <c r="K23" s="12">
        <f>+K24+K25+K26</f>
        <v>145.2</v>
      </c>
    </row>
    <row r="24" ht="22.8" customHeight="1" spans="1:11">
      <c r="A24" s="21" t="s">
        <v>194</v>
      </c>
      <c r="B24" s="21" t="s">
        <v>204</v>
      </c>
      <c r="C24" s="21" t="s">
        <v>191</v>
      </c>
      <c r="D24" s="17" t="s">
        <v>276</v>
      </c>
      <c r="E24" s="5" t="s">
        <v>208</v>
      </c>
      <c r="F24" s="6">
        <v>72</v>
      </c>
      <c r="G24" s="6"/>
      <c r="H24" s="19"/>
      <c r="I24" s="19"/>
      <c r="J24" s="19"/>
      <c r="K24" s="19">
        <v>72</v>
      </c>
    </row>
    <row r="25" ht="22.8" customHeight="1" spans="1:11">
      <c r="A25" s="21" t="s">
        <v>194</v>
      </c>
      <c r="B25" s="21" t="s">
        <v>204</v>
      </c>
      <c r="C25" s="21" t="s">
        <v>180</v>
      </c>
      <c r="D25" s="17" t="s">
        <v>277</v>
      </c>
      <c r="E25" s="5" t="s">
        <v>210</v>
      </c>
      <c r="F25" s="6">
        <v>73.2</v>
      </c>
      <c r="G25" s="6"/>
      <c r="H25" s="19"/>
      <c r="I25" s="19"/>
      <c r="J25" s="19"/>
      <c r="K25" s="19">
        <v>73.2</v>
      </c>
    </row>
    <row r="26" ht="22.8" customHeight="1" spans="1:11">
      <c r="A26" s="21" t="s">
        <v>194</v>
      </c>
      <c r="B26" s="21" t="s">
        <v>204</v>
      </c>
      <c r="C26" s="21" t="s">
        <v>174</v>
      </c>
      <c r="D26" s="17" t="s">
        <v>278</v>
      </c>
      <c r="E26" s="5" t="s">
        <v>212</v>
      </c>
      <c r="F26" s="6">
        <v>15.948</v>
      </c>
      <c r="G26" s="6">
        <v>15.948</v>
      </c>
      <c r="H26" s="19"/>
      <c r="I26" s="19"/>
      <c r="J26" s="19">
        <v>15.948</v>
      </c>
      <c r="K26" s="19"/>
    </row>
    <row r="27" ht="22.8" customHeight="1" spans="1:11">
      <c r="A27" s="16" t="s">
        <v>213</v>
      </c>
      <c r="B27" s="26"/>
      <c r="C27" s="16"/>
      <c r="D27" s="11" t="s">
        <v>279</v>
      </c>
      <c r="E27" s="13" t="s">
        <v>280</v>
      </c>
      <c r="F27" s="12">
        <f>+F28</f>
        <v>26.549088</v>
      </c>
      <c r="G27" s="12">
        <f>+G28</f>
        <v>26.549088</v>
      </c>
      <c r="H27" s="12">
        <f>+H28</f>
        <v>26.549088</v>
      </c>
      <c r="I27" s="19"/>
      <c r="J27" s="19"/>
      <c r="K27" s="19"/>
    </row>
    <row r="28" ht="22.8" customHeight="1" spans="1:11">
      <c r="A28" s="16" t="s">
        <v>213</v>
      </c>
      <c r="B28" s="26" t="s">
        <v>191</v>
      </c>
      <c r="C28" s="16"/>
      <c r="D28" s="11" t="s">
        <v>216</v>
      </c>
      <c r="E28" s="13" t="s">
        <v>217</v>
      </c>
      <c r="F28" s="12">
        <f>+F29</f>
        <v>26.549088</v>
      </c>
      <c r="G28" s="12">
        <f>+G29</f>
        <v>26.549088</v>
      </c>
      <c r="H28" s="12">
        <f>+H29</f>
        <v>26.549088</v>
      </c>
      <c r="I28" s="19"/>
      <c r="J28" s="19"/>
      <c r="K28" s="19"/>
    </row>
    <row r="29" ht="22.8" customHeight="1" spans="1:11">
      <c r="A29" s="21" t="s">
        <v>213</v>
      </c>
      <c r="B29" s="21" t="s">
        <v>191</v>
      </c>
      <c r="C29" s="21" t="s">
        <v>188</v>
      </c>
      <c r="D29" s="17" t="s">
        <v>281</v>
      </c>
      <c r="E29" s="5" t="s">
        <v>219</v>
      </c>
      <c r="F29" s="6">
        <v>26.549088</v>
      </c>
      <c r="G29" s="6">
        <v>26.549088</v>
      </c>
      <c r="H29" s="19">
        <v>26.549088</v>
      </c>
      <c r="I29" s="19"/>
      <c r="J29" s="19"/>
      <c r="K29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354166666666667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1部门收支总表</vt:lpstr>
      <vt:lpstr>2部门收入总表</vt:lpstr>
      <vt:lpstr>3部门支出总表</vt:lpstr>
      <vt:lpstr>4部门支出预算分类汇总表（按政府预算经济分类）)</vt:lpstr>
      <vt:lpstr>5部门支出预算分类汇总表（按部门预算经济分类）</vt:lpstr>
      <vt:lpstr>6部门财政拨款收支总表</vt:lpstr>
      <vt:lpstr>7部门一般公共预算支出表</vt:lpstr>
      <vt:lpstr>8部门一般公共预算基本支出表--人员经费(工资福利支出)(按政</vt:lpstr>
      <vt:lpstr>9部门一般公共预算基本支出表--人员经费(工资福利支出)(按部</vt:lpstr>
      <vt:lpstr>10部门一般公共预算基本支出表--人员经费(对个人和家庭的补助</vt:lpstr>
      <vt:lpstr>11部门一般公共预算基本支出表--人员经费(对个人和家庭的补助</vt:lpstr>
      <vt:lpstr>12部门一般公共预算基本支出表--公用经费(商品和服务支出)</vt:lpstr>
      <vt:lpstr>13部门一般公共预算基本支出表--公用经费(商品和服务支出)(</vt:lpstr>
      <vt:lpstr>14部门一般公共预算“三公”经费支出表</vt:lpstr>
      <vt:lpstr>15部门政府性基金预算支出表</vt:lpstr>
      <vt:lpstr>16部门政府性基金预算支出分类汇总表（按政府预算经济分类）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2023-01-28T14:57:00Z</dcterms:created>
  <dcterms:modified xsi:type="dcterms:W3CDTF">2024-10-17T00:59:08Z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BB5FD2C8F49D455D84BD904128A07BC3</vt:lpwstr>
  </property>
  <property fmtid="{D5CDD505-2E9C-101B-9397-08002B2CF9AE}" pid="3" name="KSOProductBuildVer">
    <vt:lpwstr>2052-12.1.0.18276</vt:lpwstr>
  </property>
</Properties>
</file>